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120" windowHeight="4245" activeTab="0"/>
  </bookViews>
  <sheets>
    <sheet name="ELŐLAP" sheetId="1" r:id="rId1"/>
    <sheet name="Közhasznú eredmény" sheetId="2" r:id="rId2"/>
    <sheet name="Tájékoztató adatok" sheetId="3" r:id="rId3"/>
  </sheets>
  <definedNames>
    <definedName name="_xlnm.Print_Area" localSheetId="0">'ELŐLAP'!$A$1:$Q$48</definedName>
  </definedNames>
  <calcPr fullCalcOnLoad="1" fullPrecision="0"/>
</workbook>
</file>

<file path=xl/sharedStrings.xml><?xml version="1.0" encoding="utf-8"?>
<sst xmlns="http://schemas.openxmlformats.org/spreadsheetml/2006/main" count="148" uniqueCount="119">
  <si>
    <t>Statisztikai számjel</t>
  </si>
  <si>
    <t>-</t>
  </si>
  <si>
    <t>Cégjegyzék száma</t>
  </si>
  <si>
    <t>a vállalkozás megnevezése</t>
  </si>
  <si>
    <t>a vállalkozás címe, telefonszáma</t>
  </si>
  <si>
    <t>a vállalkozás vezetője</t>
  </si>
  <si>
    <t>(képviselője)</t>
  </si>
  <si>
    <t>adatok E Ft-ban</t>
  </si>
  <si>
    <t>Tétel-szám</t>
  </si>
  <si>
    <t>A tétel megnevezése</t>
  </si>
  <si>
    <t>Előző év</t>
  </si>
  <si>
    <t>Előző év(ek) módosításai</t>
  </si>
  <si>
    <t>Tárgyév</t>
  </si>
  <si>
    <t>a</t>
  </si>
  <si>
    <t>b</t>
  </si>
  <si>
    <t>c</t>
  </si>
  <si>
    <t>d</t>
  </si>
  <si>
    <t>e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</si>
  <si>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</si>
  <si>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</si>
  <si>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</si>
  <si>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</si>
  <si>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</si>
  <si>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</si>
  <si>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</si>
  <si>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</si>
  <si>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</si>
  <si>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</si>
  <si>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</si>
  <si>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</si>
  <si>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</si>
  <si>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</si>
  <si>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</si>
  <si>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</si>
  <si>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</si>
  <si>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Adófizetési kötelezettség</t>
  </si>
  <si>
    <t>18.</t>
  </si>
  <si>
    <t>19.</t>
  </si>
  <si>
    <t>G.</t>
  </si>
  <si>
    <t>20.</t>
  </si>
  <si>
    <t>1.</t>
  </si>
  <si>
    <t>2.</t>
  </si>
  <si>
    <t>3.</t>
  </si>
  <si>
    <t>4.</t>
  </si>
  <si>
    <t>5.</t>
  </si>
  <si>
    <t>6.</t>
  </si>
  <si>
    <t>8.</t>
  </si>
  <si>
    <t>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</si>
  <si>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</si>
  <si>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</si>
  <si>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</si>
  <si>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</si>
  <si>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</si>
  <si>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</si>
  <si>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</si>
  <si>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</si>
  <si>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</si>
  <si>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</si>
  <si>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Az üzleti év mérlegfordulónapja:</t>
  </si>
  <si>
    <t>EREDMÉNYKIMUTATÁSA</t>
  </si>
  <si>
    <t>O</t>
  </si>
  <si>
    <t>2011. December 31.</t>
  </si>
  <si>
    <t>Magyar Alkotóművészeti Közhasznú Nonprofit Kft</t>
  </si>
  <si>
    <t>2000 Szentendre, Bogdányi u. 51.</t>
  </si>
  <si>
    <t>Keltezés: BUDAPEST, 2012 május 15.</t>
  </si>
  <si>
    <t xml:space="preserve">A 224/2000.sz. Kormányrendelet szerinti Közhasznú Egyszerűsített Éves beszámoló </t>
  </si>
  <si>
    <t>A</t>
  </si>
  <si>
    <t>Közhasznú célú működésre kapott támogatás</t>
  </si>
  <si>
    <t>Összes közhasznú tevékenység bevétele</t>
  </si>
  <si>
    <t>a) alapítótól</t>
  </si>
  <si>
    <t>b) központi költségvetés</t>
  </si>
  <si>
    <t>c) helyi önkormányzattól</t>
  </si>
  <si>
    <t>d) egyéb</t>
  </si>
  <si>
    <t>Pályázati úton elnyert</t>
  </si>
  <si>
    <t>ebből passzív időbeli elhatárolásként elszámolva</t>
  </si>
  <si>
    <t>ebből aktív időbeli elhatárolásként elszámolva</t>
  </si>
  <si>
    <t>Közhasznú tevékenységből származó bevétel</t>
  </si>
  <si>
    <t>Tagdíból származó bevétel</t>
  </si>
  <si>
    <t>Egyéb bevétel</t>
  </si>
  <si>
    <t>B</t>
  </si>
  <si>
    <t>Vállalkozási tevékenység bevétele</t>
  </si>
  <si>
    <t>a) Nem cél szerinti vállalkozási bevétel</t>
  </si>
  <si>
    <t>b) Egyéb cél szerinti vállalkozási bevétel</t>
  </si>
  <si>
    <t>C</t>
  </si>
  <si>
    <t>Összes bevétel</t>
  </si>
  <si>
    <t>D</t>
  </si>
  <si>
    <t>1. Anyagjellegű ráfordítások</t>
  </si>
  <si>
    <t>2. Személyi jellegű ráfordítások</t>
  </si>
  <si>
    <t>3. Értékcsökkenési leírás</t>
  </si>
  <si>
    <t>4. Egyéb ráfordítás</t>
  </si>
  <si>
    <t>5. Pénzügyi műveletek ráfordítása</t>
  </si>
  <si>
    <t>6. Rendkívüli ráfordítások</t>
  </si>
  <si>
    <t>E</t>
  </si>
  <si>
    <t xml:space="preserve"> Vállalkozási tevékenység ráfordjtásai</t>
  </si>
  <si>
    <t>Közhasznú tevékenység ráfordításai</t>
  </si>
  <si>
    <t>F</t>
  </si>
  <si>
    <t>Összes ráfordítás</t>
  </si>
  <si>
    <t>Adózás előtti vállalkozási eredmény</t>
  </si>
  <si>
    <t>H</t>
  </si>
  <si>
    <t>Tárgyévi vállalkozási eredmény</t>
  </si>
  <si>
    <t>I</t>
  </si>
  <si>
    <t>J</t>
  </si>
  <si>
    <t>Tárgyévi közhasznú erdmény</t>
  </si>
  <si>
    <t xml:space="preserve"> ebből passzív időbeli elhatárolásként elszámol</t>
  </si>
  <si>
    <t>31.</t>
  </si>
  <si>
    <t>32.</t>
  </si>
  <si>
    <t>33.</t>
  </si>
  <si>
    <t>Tájékoztató adatok</t>
  </si>
  <si>
    <t>A.  Személyi jellegű ráfordítások</t>
  </si>
  <si>
    <t>1. Bérköltség</t>
  </si>
  <si>
    <t>2.  Személyi jellegű egyéb kifizetések</t>
  </si>
  <si>
    <t>3. Bérjárulékok</t>
  </si>
  <si>
    <t>ebből továbbutalt, illetve átadott támogatások</t>
  </si>
  <si>
    <t xml:space="preserve">   ebből megbízási díjak</t>
  </si>
  <si>
    <t>tiszteletdíjak</t>
  </si>
  <si>
    <t>B.A szervezet által nyújtott támogatások</t>
  </si>
  <si>
    <t>közhasznú eredménykimutatása</t>
  </si>
  <si>
    <t xml:space="preserve">A számviteli törvény szerinti </t>
  </si>
  <si>
    <t>Egyszerűsített éves beszámolót készítő szervezetek</t>
  </si>
</sst>
</file>

<file path=xl/styles.xml><?xml version="1.0" encoding="utf-8"?>
<styleSheet xmlns="http://schemas.openxmlformats.org/spreadsheetml/2006/main">
  <numFmts count="3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#,##0&quot; Ft&quot;;\-#,##0&quot; Ft&quot;"/>
    <numFmt numFmtId="181" formatCode="#,##0&quot; Ft&quot;;[Red]\-#,##0&quot; Ft&quot;"/>
    <numFmt numFmtId="182" formatCode="#,##0.00&quot; Ft&quot;;\-#,##0.00&quot; Ft&quot;"/>
    <numFmt numFmtId="183" formatCode="#,##0.00&quot; Ft&quot;;[Red]\-#,##0.00&quot; Ft&quot;"/>
    <numFmt numFmtId="184" formatCode="#,##0&quot;Ft&quot;;\-#,##0&quot;Ft&quot;"/>
    <numFmt numFmtId="185" formatCode="#,##0&quot;Ft&quot;;[Red]\-#,##0&quot;Ft&quot;"/>
    <numFmt numFmtId="186" formatCode="#,##0.00&quot;Ft&quot;;\-#,##0.00&quot;Ft&quot;"/>
    <numFmt numFmtId="187" formatCode="#,##0.00&quot;Ft&quot;;[Red]\-#,##0.00&quot;Ft&quot;"/>
    <numFmt numFmtId="188" formatCode="#,##0.0;[Red]\-#,##0.0"/>
    <numFmt numFmtId="189" formatCode="&quot;Igen&quot;;&quot;Igen&quot;;&quot;Nem&quot;"/>
    <numFmt numFmtId="190" formatCode="&quot;Igaz&quot;;&quot;Igaz&quot;;&quot;Hamis&quot;"/>
    <numFmt numFmtId="191" formatCode="&quot;Be&quot;;&quot;Be&quot;;&quot;Ki&quot;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4"/>
      <name val="Arial CE"/>
      <family val="2"/>
    </font>
    <font>
      <sz val="8"/>
      <name val="Arial CE"/>
      <family val="0"/>
    </font>
    <font>
      <sz val="14"/>
      <name val="Arial CE"/>
      <family val="2"/>
    </font>
    <font>
      <sz val="12"/>
      <name val="Arial CE"/>
      <family val="2"/>
    </font>
    <font>
      <sz val="8.5"/>
      <name val="MS Sans Serif"/>
      <family val="2"/>
    </font>
    <font>
      <b/>
      <sz val="8.5"/>
      <name val="MS Sans Serif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MS Sans Serif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MS Sans Serif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MS Sans Serif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57">
      <alignment/>
      <protection/>
    </xf>
    <xf numFmtId="0" fontId="4" fillId="0" borderId="0" xfId="58">
      <alignment/>
      <protection/>
    </xf>
    <xf numFmtId="38" fontId="4" fillId="0" borderId="0" xfId="42" applyNumberFormat="1" applyAlignment="1">
      <alignment/>
    </xf>
    <xf numFmtId="0" fontId="4" fillId="0" borderId="0" xfId="58" applyFont="1">
      <alignment/>
      <protection/>
    </xf>
    <xf numFmtId="0" fontId="4" fillId="0" borderId="0" xfId="57" applyFont="1">
      <alignment/>
      <protection/>
    </xf>
    <xf numFmtId="0" fontId="4" fillId="0" borderId="0" xfId="57" applyFont="1" applyAlignment="1">
      <alignment horizontal="center"/>
      <protection/>
    </xf>
    <xf numFmtId="38" fontId="4" fillId="0" borderId="0" xfId="42" applyNumberFormat="1" applyBorder="1" applyAlignment="1">
      <alignment vertical="center"/>
    </xf>
    <xf numFmtId="38" fontId="7" fillId="0" borderId="0" xfId="42" applyNumberFormat="1" applyFont="1" applyBorder="1" applyAlignment="1">
      <alignment vertical="center"/>
    </xf>
    <xf numFmtId="0" fontId="4" fillId="0" borderId="0" xfId="58" applyFont="1" applyBorder="1" applyAlignment="1">
      <alignment vertical="center"/>
      <protection/>
    </xf>
    <xf numFmtId="0" fontId="4" fillId="0" borderId="0" xfId="58" applyFont="1" applyAlignment="1">
      <alignment horizontal="right"/>
      <protection/>
    </xf>
    <xf numFmtId="0" fontId="4" fillId="0" borderId="0" xfId="58" applyAlignment="1">
      <alignment horizontal="centerContinuous"/>
      <protection/>
    </xf>
    <xf numFmtId="0" fontId="0" fillId="0" borderId="0" xfId="0" applyAlignment="1">
      <alignment horizontal="centerContinuous"/>
    </xf>
    <xf numFmtId="0" fontId="4" fillId="0" borderId="10" xfId="58" applyBorder="1" applyAlignment="1">
      <alignment horizontal="center" vertical="center"/>
      <protection/>
    </xf>
    <xf numFmtId="0" fontId="4" fillId="0" borderId="11" xfId="58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4" fillId="0" borderId="12" xfId="58" applyBorder="1" applyAlignment="1">
      <alignment horizontal="center" vertical="center"/>
      <protection/>
    </xf>
    <xf numFmtId="38" fontId="4" fillId="0" borderId="10" xfId="42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58" applyFont="1" applyAlignment="1">
      <alignment horizontal="centerContinuous"/>
      <protection/>
    </xf>
    <xf numFmtId="0" fontId="4" fillId="0" borderId="14" xfId="58" applyBorder="1">
      <alignment/>
      <protection/>
    </xf>
    <xf numFmtId="0" fontId="0" fillId="0" borderId="14" xfId="0" applyBorder="1" applyAlignment="1">
      <alignment/>
    </xf>
    <xf numFmtId="0" fontId="4" fillId="0" borderId="15" xfId="58" applyBorder="1">
      <alignment/>
      <protection/>
    </xf>
    <xf numFmtId="0" fontId="4" fillId="0" borderId="0" xfId="58" applyBorder="1">
      <alignment/>
      <protection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Continuous"/>
    </xf>
    <xf numFmtId="0" fontId="4" fillId="0" borderId="14" xfId="58" applyBorder="1" applyAlignment="1">
      <alignment horizontal="centerContinuous"/>
      <protection/>
    </xf>
    <xf numFmtId="0" fontId="4" fillId="0" borderId="16" xfId="58" applyBorder="1" applyAlignment="1">
      <alignment horizontal="centerContinuous"/>
      <protection/>
    </xf>
    <xf numFmtId="0" fontId="4" fillId="0" borderId="16" xfId="58" applyBorder="1">
      <alignment/>
      <protection/>
    </xf>
    <xf numFmtId="0" fontId="9" fillId="0" borderId="17" xfId="58" applyFont="1" applyBorder="1" applyAlignment="1">
      <alignment vertical="center"/>
      <protection/>
    </xf>
    <xf numFmtId="0" fontId="0" fillId="0" borderId="14" xfId="0" applyBorder="1" applyAlignment="1">
      <alignment horizontal="centerContinuous" wrapText="1"/>
    </xf>
    <xf numFmtId="0" fontId="4" fillId="0" borderId="16" xfId="58" applyBorder="1" applyAlignment="1">
      <alignment horizontal="centerContinuous" wrapText="1"/>
      <protection/>
    </xf>
    <xf numFmtId="0" fontId="4" fillId="0" borderId="17" xfId="58" applyBorder="1" applyAlignment="1">
      <alignment vertical="center"/>
      <protection/>
    </xf>
    <xf numFmtId="0" fontId="9" fillId="0" borderId="18" xfId="58" applyFont="1" applyBorder="1" applyAlignment="1">
      <alignment horizontal="center" vertical="center" wrapText="1"/>
      <protection/>
    </xf>
    <xf numFmtId="0" fontId="5" fillId="0" borderId="19" xfId="58" applyFont="1" applyBorder="1" applyAlignment="1">
      <alignment horizontal="centerContinuous" vertical="center"/>
      <protection/>
    </xf>
    <xf numFmtId="0" fontId="0" fillId="0" borderId="20" xfId="0" applyBorder="1" applyAlignment="1">
      <alignment horizontal="centerContinuous"/>
    </xf>
    <xf numFmtId="0" fontId="4" fillId="0" borderId="20" xfId="58" applyBorder="1" applyAlignment="1">
      <alignment horizontal="centerContinuous"/>
      <protection/>
    </xf>
    <xf numFmtId="0" fontId="4" fillId="0" borderId="21" xfId="58" applyBorder="1" applyAlignment="1">
      <alignment horizontal="centerContinuous"/>
      <protection/>
    </xf>
    <xf numFmtId="0" fontId="4" fillId="0" borderId="19" xfId="58" applyBorder="1">
      <alignment/>
      <protection/>
    </xf>
    <xf numFmtId="38" fontId="5" fillId="0" borderId="20" xfId="42" applyNumberFormat="1" applyFont="1" applyBorder="1" applyAlignment="1">
      <alignment horizontal="center" vertical="center"/>
    </xf>
    <xf numFmtId="0" fontId="4" fillId="0" borderId="21" xfId="58" applyBorder="1">
      <alignment/>
      <protection/>
    </xf>
    <xf numFmtId="38" fontId="5" fillId="0" borderId="19" xfId="42" applyNumberFormat="1" applyFont="1" applyBorder="1" applyAlignment="1">
      <alignment horizontal="centerContinuous" vertical="center" wrapText="1"/>
    </xf>
    <xf numFmtId="0" fontId="0" fillId="0" borderId="20" xfId="0" applyBorder="1" applyAlignment="1">
      <alignment horizontal="centerContinuous" wrapText="1"/>
    </xf>
    <xf numFmtId="0" fontId="4" fillId="0" borderId="21" xfId="58" applyBorder="1" applyAlignment="1">
      <alignment horizontal="centerContinuous" wrapText="1"/>
      <protection/>
    </xf>
    <xf numFmtId="38" fontId="6" fillId="0" borderId="19" xfId="42" applyNumberFormat="1" applyFont="1" applyBorder="1" applyAlignment="1">
      <alignment horizontal="centerContinuous" vertical="center"/>
    </xf>
    <xf numFmtId="0" fontId="0" fillId="0" borderId="22" xfId="0" applyBorder="1" applyAlignment="1">
      <alignment horizontal="centerContinuous"/>
    </xf>
    <xf numFmtId="0" fontId="4" fillId="0" borderId="23" xfId="58" applyFont="1" applyBorder="1" applyAlignment="1">
      <alignment horizontal="center" vertical="center" wrapText="1"/>
      <protection/>
    </xf>
    <xf numFmtId="0" fontId="4" fillId="0" borderId="24" xfId="58" applyFont="1" applyBorder="1" applyAlignment="1">
      <alignment horizontal="centerContinuous" vertical="center"/>
      <protection/>
    </xf>
    <xf numFmtId="0" fontId="0" fillId="0" borderId="25" xfId="0" applyFont="1" applyBorder="1" applyAlignment="1">
      <alignment horizontal="centerContinuous"/>
    </xf>
    <xf numFmtId="0" fontId="4" fillId="0" borderId="25" xfId="58" applyFont="1" applyBorder="1" applyAlignment="1">
      <alignment horizontal="centerContinuous"/>
      <protection/>
    </xf>
    <xf numFmtId="0" fontId="4" fillId="0" borderId="26" xfId="58" applyFont="1" applyBorder="1" applyAlignment="1">
      <alignment horizontal="centerContinuous"/>
      <protection/>
    </xf>
    <xf numFmtId="0" fontId="4" fillId="0" borderId="24" xfId="58" applyFont="1" applyBorder="1">
      <alignment/>
      <protection/>
    </xf>
    <xf numFmtId="38" fontId="4" fillId="0" borderId="25" xfId="42" applyNumberFormat="1" applyFont="1" applyBorder="1" applyAlignment="1">
      <alignment horizontal="center" vertical="center"/>
    </xf>
    <xf numFmtId="0" fontId="4" fillId="0" borderId="26" xfId="58" applyFont="1" applyBorder="1">
      <alignment/>
      <protection/>
    </xf>
    <xf numFmtId="38" fontId="4" fillId="0" borderId="25" xfId="42" applyNumberFormat="1" applyFont="1" applyBorder="1" applyAlignment="1">
      <alignment horizontal="center" vertical="center" wrapText="1"/>
    </xf>
    <xf numFmtId="38" fontId="7" fillId="0" borderId="25" xfId="42" applyNumberFormat="1" applyFont="1" applyBorder="1" applyAlignment="1">
      <alignment horizontal="center" vertical="center"/>
    </xf>
    <xf numFmtId="0" fontId="0" fillId="0" borderId="27" xfId="0" applyFont="1" applyBorder="1" applyAlignment="1">
      <alignment/>
    </xf>
    <xf numFmtId="0" fontId="4" fillId="0" borderId="10" xfId="58" applyFont="1" applyBorder="1" applyAlignment="1">
      <alignment horizontal="center" vertical="center"/>
      <protection/>
    </xf>
    <xf numFmtId="0" fontId="0" fillId="0" borderId="28" xfId="0" applyBorder="1" applyAlignment="1">
      <alignment/>
    </xf>
    <xf numFmtId="0" fontId="4" fillId="0" borderId="28" xfId="58" applyBorder="1">
      <alignment/>
      <protection/>
    </xf>
    <xf numFmtId="0" fontId="4" fillId="0" borderId="29" xfId="58" applyBorder="1">
      <alignment/>
      <protection/>
    </xf>
    <xf numFmtId="0" fontId="4" fillId="0" borderId="18" xfId="58" applyFont="1" applyBorder="1" applyAlignment="1">
      <alignment horizontal="center" vertical="center"/>
      <protection/>
    </xf>
    <xf numFmtId="0" fontId="4" fillId="0" borderId="19" xfId="58" applyFont="1" applyBorder="1" applyAlignment="1">
      <alignment vertical="center"/>
      <protection/>
    </xf>
    <xf numFmtId="0" fontId="0" fillId="0" borderId="20" xfId="0" applyBorder="1" applyAlignment="1">
      <alignment/>
    </xf>
    <xf numFmtId="0" fontId="4" fillId="0" borderId="20" xfId="58" applyBorder="1">
      <alignment/>
      <protection/>
    </xf>
    <xf numFmtId="0" fontId="4" fillId="0" borderId="30" xfId="58" applyFont="1" applyBorder="1" applyAlignment="1">
      <alignment horizontal="center" vertical="center"/>
      <protection/>
    </xf>
    <xf numFmtId="0" fontId="4" fillId="0" borderId="15" xfId="57" applyBorder="1">
      <alignment/>
      <protection/>
    </xf>
    <xf numFmtId="0" fontId="0" fillId="0" borderId="25" xfId="0" applyFont="1" applyBorder="1" applyAlignment="1">
      <alignment horizontal="centerContinuous"/>
    </xf>
    <xf numFmtId="0" fontId="0" fillId="0" borderId="27" xfId="0" applyFont="1" applyBorder="1" applyAlignment="1">
      <alignment/>
    </xf>
    <xf numFmtId="0" fontId="9" fillId="0" borderId="14" xfId="0" applyFont="1" applyBorder="1" applyAlignment="1">
      <alignment horizontal="centerContinuous" wrapText="1"/>
    </xf>
    <xf numFmtId="0" fontId="4" fillId="0" borderId="14" xfId="58" applyBorder="1" applyAlignment="1">
      <alignment horizontal="centerContinuous" wrapText="1"/>
      <protection/>
    </xf>
    <xf numFmtId="0" fontId="4" fillId="0" borderId="13" xfId="58" applyFont="1" applyBorder="1" applyAlignment="1">
      <alignment horizontal="center" vertical="center"/>
      <protection/>
    </xf>
    <xf numFmtId="0" fontId="0" fillId="0" borderId="28" xfId="0" applyBorder="1" applyAlignment="1">
      <alignment horizontal="centerContinuous" wrapText="1"/>
    </xf>
    <xf numFmtId="0" fontId="4" fillId="0" borderId="28" xfId="58" applyBorder="1" applyAlignment="1">
      <alignment horizontal="centerContinuous" wrapText="1"/>
      <protection/>
    </xf>
    <xf numFmtId="0" fontId="4" fillId="0" borderId="29" xfId="58" applyBorder="1" applyAlignment="1">
      <alignment horizontal="centerContinuous" wrapText="1"/>
      <protection/>
    </xf>
    <xf numFmtId="0" fontId="8" fillId="0" borderId="0" xfId="58" applyFont="1" applyAlignment="1">
      <alignment horizontal="centerContinuous"/>
      <protection/>
    </xf>
    <xf numFmtId="38" fontId="4" fillId="0" borderId="0" xfId="42" applyNumberFormat="1" applyAlignment="1">
      <alignment horizontal="centerContinuous"/>
    </xf>
    <xf numFmtId="38" fontId="4" fillId="0" borderId="15" xfId="42" applyNumberFormat="1" applyBorder="1" applyAlignment="1">
      <alignment horizontal="centerContinuous"/>
    </xf>
    <xf numFmtId="0" fontId="10" fillId="0" borderId="15" xfId="58" applyFont="1" applyBorder="1" applyAlignment="1">
      <alignment horizontal="centerContinuous"/>
      <protection/>
    </xf>
    <xf numFmtId="0" fontId="4" fillId="0" borderId="0" xfId="58" applyFont="1" applyBorder="1" applyAlignment="1">
      <alignment horizontal="centerContinuous" vertical="center"/>
      <protection/>
    </xf>
    <xf numFmtId="0" fontId="4" fillId="0" borderId="0" xfId="58" applyBorder="1" applyAlignment="1">
      <alignment horizontal="centerContinuous" vertical="center"/>
      <protection/>
    </xf>
    <xf numFmtId="0" fontId="0" fillId="0" borderId="0" xfId="0" applyBorder="1" applyAlignment="1">
      <alignment horizontal="centerContinuous" vertical="center"/>
    </xf>
    <xf numFmtId="38" fontId="4" fillId="0" borderId="0" xfId="42" applyNumberFormat="1" applyBorder="1" applyAlignment="1">
      <alignment horizontal="centerContinuous" vertical="center"/>
    </xf>
    <xf numFmtId="0" fontId="4" fillId="33" borderId="0" xfId="58" applyFill="1">
      <alignment/>
      <protection/>
    </xf>
    <xf numFmtId="0" fontId="4" fillId="33" borderId="0" xfId="58" applyFont="1" applyFill="1" applyAlignment="1">
      <alignment horizontal="center" vertical="center"/>
      <protection/>
    </xf>
    <xf numFmtId="3" fontId="11" fillId="0" borderId="14" xfId="58" applyNumberFormat="1" applyFont="1" applyBorder="1" applyAlignment="1">
      <alignment horizontal="centerContinuous" vertical="center"/>
      <protection/>
    </xf>
    <xf numFmtId="3" fontId="11" fillId="0" borderId="17" xfId="58" applyNumberFormat="1" applyFont="1" applyBorder="1" applyAlignment="1">
      <alignment vertical="center"/>
      <protection/>
    </xf>
    <xf numFmtId="3" fontId="11" fillId="0" borderId="31" xfId="58" applyNumberFormat="1" applyFont="1" applyBorder="1" applyAlignment="1">
      <alignment vertical="center"/>
      <protection/>
    </xf>
    <xf numFmtId="0" fontId="4" fillId="0" borderId="16" xfId="58" applyBorder="1" applyAlignment="1">
      <alignment/>
      <protection/>
    </xf>
    <xf numFmtId="0" fontId="4" fillId="0" borderId="29" xfId="58" applyBorder="1" applyAlignment="1">
      <alignment/>
      <protection/>
    </xf>
    <xf numFmtId="3" fontId="11" fillId="0" borderId="14" xfId="42" applyNumberFormat="1" applyFont="1" applyBorder="1" applyAlignment="1">
      <alignment horizontal="centerContinuous" vertical="center"/>
    </xf>
    <xf numFmtId="3" fontId="11" fillId="0" borderId="28" xfId="42" applyNumberFormat="1" applyFont="1" applyBorder="1" applyAlignment="1">
      <alignment horizontal="centerContinuous" vertical="center"/>
    </xf>
    <xf numFmtId="0" fontId="4" fillId="0" borderId="29" xfId="58" applyBorder="1" applyAlignment="1">
      <alignment horizontal="centerContinuous"/>
      <protection/>
    </xf>
    <xf numFmtId="3" fontId="11" fillId="0" borderId="14" xfId="42" applyNumberFormat="1" applyFont="1" applyBorder="1" applyAlignment="1">
      <alignment vertical="center"/>
    </xf>
    <xf numFmtId="3" fontId="11" fillId="0" borderId="14" xfId="58" applyNumberFormat="1" applyFont="1" applyBorder="1" applyAlignment="1">
      <alignment vertical="center"/>
      <protection/>
    </xf>
    <xf numFmtId="3" fontId="11" fillId="0" borderId="28" xfId="42" applyNumberFormat="1" applyFont="1" applyBorder="1" applyAlignment="1">
      <alignment vertical="center"/>
    </xf>
    <xf numFmtId="0" fontId="4" fillId="0" borderId="11" xfId="58" applyFont="1" applyBorder="1" applyAlignment="1">
      <alignment horizontal="center" vertical="center"/>
      <protection/>
    </xf>
    <xf numFmtId="0" fontId="4" fillId="0" borderId="15" xfId="58" applyFont="1" applyBorder="1" applyAlignment="1">
      <alignment horizontal="centerContinuous"/>
      <protection/>
    </xf>
    <xf numFmtId="0" fontId="0" fillId="0" borderId="15" xfId="0" applyBorder="1" applyAlignment="1">
      <alignment horizontal="centerContinuous"/>
    </xf>
    <xf numFmtId="0" fontId="4" fillId="0" borderId="15" xfId="58" applyBorder="1" applyAlignment="1">
      <alignment horizontal="centerContinuous"/>
      <protection/>
    </xf>
    <xf numFmtId="0" fontId="0" fillId="0" borderId="15" xfId="0" applyFill="1" applyBorder="1" applyAlignment="1">
      <alignment horizontal="centerContinuous"/>
    </xf>
    <xf numFmtId="0" fontId="4" fillId="0" borderId="15" xfId="58" applyFill="1" applyBorder="1" applyAlignment="1">
      <alignment horizontal="centerContinuous"/>
      <protection/>
    </xf>
    <xf numFmtId="38" fontId="4" fillId="0" borderId="15" xfId="42" applyNumberFormat="1" applyFill="1" applyBorder="1" applyAlignment="1">
      <alignment horizontal="centerContinuous"/>
    </xf>
    <xf numFmtId="0" fontId="10" fillId="0" borderId="0" xfId="0" applyFont="1" applyAlignment="1">
      <alignment/>
    </xf>
    <xf numFmtId="0" fontId="11" fillId="0" borderId="0" xfId="58" applyFont="1" applyBorder="1" applyAlignment="1">
      <alignment vertical="center"/>
      <protection/>
    </xf>
    <xf numFmtId="0" fontId="0" fillId="0" borderId="0" xfId="0" applyAlignment="1">
      <alignment horizontal="left"/>
    </xf>
    <xf numFmtId="0" fontId="4" fillId="0" borderId="0" xfId="58" applyFont="1" applyAlignment="1">
      <alignment horizontal="left"/>
      <protection/>
    </xf>
    <xf numFmtId="0" fontId="4" fillId="0" borderId="0" xfId="58" applyAlignment="1">
      <alignment horizontal="left"/>
      <protection/>
    </xf>
    <xf numFmtId="38" fontId="4" fillId="0" borderId="0" xfId="42" applyNumberFormat="1" applyAlignment="1">
      <alignment horizontal="left"/>
    </xf>
    <xf numFmtId="0" fontId="12" fillId="0" borderId="28" xfId="0" applyFont="1" applyBorder="1" applyAlignment="1">
      <alignment vertical="center"/>
    </xf>
    <xf numFmtId="1" fontId="0" fillId="0" borderId="10" xfId="0" applyNumberFormat="1" applyBorder="1" applyAlignment="1">
      <alignment horizontal="center" vertical="center"/>
    </xf>
    <xf numFmtId="0" fontId="4" fillId="0" borderId="12" xfId="58" applyFont="1" applyBorder="1" applyAlignment="1">
      <alignment horizontal="center" vertical="center"/>
      <protection/>
    </xf>
    <xf numFmtId="10" fontId="4" fillId="0" borderId="0" xfId="58" applyNumberFormat="1">
      <alignment/>
      <protection/>
    </xf>
    <xf numFmtId="0" fontId="12" fillId="0" borderId="14" xfId="0" applyFont="1" applyBorder="1" applyAlignment="1">
      <alignment vertical="center"/>
    </xf>
    <xf numFmtId="0" fontId="12" fillId="0" borderId="14" xfId="0" applyFont="1" applyBorder="1" applyAlignment="1">
      <alignment horizontal="centerContinuous" wrapText="1"/>
    </xf>
    <xf numFmtId="0" fontId="12" fillId="0" borderId="28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3" fontId="4" fillId="0" borderId="31" xfId="58" applyNumberFormat="1" applyFont="1" applyBorder="1" applyAlignment="1">
      <alignment horizontal="centerContinuous" vertical="center"/>
      <protection/>
    </xf>
    <xf numFmtId="3" fontId="4" fillId="0" borderId="17" xfId="58" applyNumberFormat="1" applyFont="1" applyBorder="1" applyAlignment="1">
      <alignment horizontal="centerContinuous" vertical="center"/>
      <protection/>
    </xf>
    <xf numFmtId="3" fontId="4" fillId="0" borderId="14" xfId="58" applyNumberFormat="1" applyFont="1" applyBorder="1" applyAlignment="1">
      <alignment horizontal="centerContinuous" vertical="center"/>
      <protection/>
    </xf>
    <xf numFmtId="3" fontId="14" fillId="0" borderId="17" xfId="58" applyNumberFormat="1" applyFont="1" applyBorder="1" applyAlignment="1">
      <alignment horizontal="centerContinuous" vertical="center"/>
      <protection/>
    </xf>
    <xf numFmtId="3" fontId="4" fillId="0" borderId="19" xfId="58" applyNumberFormat="1" applyFont="1" applyBorder="1" applyAlignment="1">
      <alignment horizontal="centerContinuous" vertical="center"/>
      <protection/>
    </xf>
    <xf numFmtId="0" fontId="13" fillId="0" borderId="28" xfId="0" applyFont="1" applyBorder="1" applyAlignment="1">
      <alignment vertical="center"/>
    </xf>
    <xf numFmtId="0" fontId="2" fillId="0" borderId="0" xfId="0" applyFont="1" applyAlignment="1">
      <alignment horizontal="centerContinuous"/>
    </xf>
    <xf numFmtId="38" fontId="4" fillId="0" borderId="32" xfId="42" applyNumberFormat="1" applyFont="1" applyBorder="1" applyAlignment="1">
      <alignment horizontal="centerContinuous" vertical="center"/>
    </xf>
    <xf numFmtId="3" fontId="14" fillId="0" borderId="14" xfId="58" applyNumberFormat="1" applyFont="1" applyBorder="1" applyAlignment="1">
      <alignment horizontal="centerContinuous" vertical="center"/>
      <protection/>
    </xf>
    <xf numFmtId="3" fontId="14" fillId="0" borderId="28" xfId="58" applyNumberFormat="1" applyFont="1" applyBorder="1" applyAlignment="1">
      <alignment horizontal="centerContinuous" vertical="center"/>
      <protection/>
    </xf>
    <xf numFmtId="38" fontId="4" fillId="0" borderId="33" xfId="42" applyNumberFormat="1" applyFont="1" applyBorder="1" applyAlignment="1">
      <alignment horizontal="centerContinuous" vertical="center"/>
    </xf>
    <xf numFmtId="3" fontId="4" fillId="0" borderId="28" xfId="58" applyNumberFormat="1" applyFont="1" applyBorder="1" applyAlignment="1">
      <alignment horizontal="centerContinuous" vertical="center"/>
      <protection/>
    </xf>
    <xf numFmtId="3" fontId="4" fillId="0" borderId="14" xfId="58" applyNumberFormat="1" applyFont="1" applyBorder="1" applyAlignment="1">
      <alignment horizontal="centerContinuous" vertical="center"/>
      <protection/>
    </xf>
    <xf numFmtId="3" fontId="4" fillId="0" borderId="17" xfId="58" applyNumberFormat="1" applyFont="1" applyBorder="1" applyAlignment="1">
      <alignment horizontal="centerContinuous" vertical="center"/>
      <protection/>
    </xf>
    <xf numFmtId="3" fontId="11" fillId="0" borderId="34" xfId="42" applyNumberFormat="1" applyFont="1" applyBorder="1" applyAlignment="1">
      <alignment horizontal="centerContinuous" vertical="center"/>
    </xf>
    <xf numFmtId="3" fontId="11" fillId="0" borderId="15" xfId="42" applyNumberFormat="1" applyFont="1" applyBorder="1" applyAlignment="1">
      <alignment horizontal="centerContinuous" vertical="center"/>
    </xf>
    <xf numFmtId="3" fontId="11" fillId="0" borderId="25" xfId="42" applyNumberFormat="1" applyFont="1" applyBorder="1" applyAlignment="1">
      <alignment horizontal="centerContinuous" vertical="center"/>
    </xf>
    <xf numFmtId="0" fontId="0" fillId="0" borderId="14" xfId="0" applyFont="1" applyBorder="1" applyAlignment="1">
      <alignment/>
    </xf>
    <xf numFmtId="0" fontId="4" fillId="0" borderId="31" xfId="58" applyFont="1" applyBorder="1" applyAlignment="1">
      <alignment vertical="center"/>
      <protection/>
    </xf>
    <xf numFmtId="0" fontId="4" fillId="0" borderId="17" xfId="58" applyFont="1" applyBorder="1" applyAlignment="1">
      <alignment vertical="center"/>
      <protection/>
    </xf>
    <xf numFmtId="0" fontId="9" fillId="0" borderId="19" xfId="58" applyFont="1" applyBorder="1" applyAlignment="1">
      <alignment vertical="center"/>
      <protection/>
    </xf>
    <xf numFmtId="38" fontId="4" fillId="0" borderId="28" xfId="42" applyNumberFormat="1" applyFont="1" applyBorder="1" applyAlignment="1">
      <alignment horizontal="centerContinuous" vertical="center"/>
    </xf>
    <xf numFmtId="0" fontId="4" fillId="0" borderId="29" xfId="58" applyFont="1" applyBorder="1" applyAlignment="1">
      <alignment horizontal="centerContinuous"/>
      <protection/>
    </xf>
    <xf numFmtId="3" fontId="4" fillId="0" borderId="31" xfId="58" applyNumberFormat="1" applyFont="1" applyBorder="1" applyAlignment="1">
      <alignment vertical="center"/>
      <protection/>
    </xf>
    <xf numFmtId="38" fontId="4" fillId="0" borderId="28" xfId="42" applyNumberFormat="1" applyFont="1" applyBorder="1" applyAlignment="1">
      <alignment vertical="center"/>
    </xf>
    <xf numFmtId="0" fontId="4" fillId="0" borderId="29" xfId="58" applyFont="1" applyBorder="1" applyAlignment="1">
      <alignment/>
      <protection/>
    </xf>
    <xf numFmtId="0" fontId="4" fillId="0" borderId="28" xfId="58" applyFont="1" applyBorder="1" applyAlignment="1">
      <alignment horizontal="centerContinuous"/>
      <protection/>
    </xf>
    <xf numFmtId="38" fontId="4" fillId="0" borderId="33" xfId="42" applyNumberFormat="1" applyFont="1" applyBorder="1" applyAlignment="1">
      <alignment horizontal="centerContinuous" vertical="center"/>
    </xf>
    <xf numFmtId="38" fontId="4" fillId="0" borderId="20" xfId="42" applyNumberFormat="1" applyFont="1" applyBorder="1" applyAlignment="1">
      <alignment horizontal="centerContinuous" vertical="center"/>
    </xf>
    <xf numFmtId="0" fontId="4" fillId="0" borderId="21" xfId="58" applyFont="1" applyBorder="1" applyAlignment="1">
      <alignment horizontal="centerContinuous"/>
      <protection/>
    </xf>
    <xf numFmtId="3" fontId="4" fillId="0" borderId="19" xfId="58" applyNumberFormat="1" applyFont="1" applyBorder="1" applyAlignment="1">
      <alignment vertical="center"/>
      <protection/>
    </xf>
    <xf numFmtId="38" fontId="4" fillId="0" borderId="20" xfId="42" applyNumberFormat="1" applyFont="1" applyBorder="1" applyAlignment="1">
      <alignment vertical="center"/>
    </xf>
    <xf numFmtId="0" fontId="4" fillId="0" borderId="21" xfId="58" applyFont="1" applyBorder="1" applyAlignment="1">
      <alignment/>
      <protection/>
    </xf>
    <xf numFmtId="0" fontId="4" fillId="0" borderId="20" xfId="58" applyFont="1" applyBorder="1" applyAlignment="1">
      <alignment horizontal="centerContinuous"/>
      <protection/>
    </xf>
    <xf numFmtId="38" fontId="4" fillId="0" borderId="22" xfId="42" applyNumberFormat="1" applyFont="1" applyBorder="1" applyAlignment="1">
      <alignment horizontal="centerContinuous" vertical="center"/>
    </xf>
    <xf numFmtId="38" fontId="4" fillId="0" borderId="14" xfId="42" applyNumberFormat="1" applyFont="1" applyBorder="1" applyAlignment="1">
      <alignment horizontal="centerContinuous" vertical="center"/>
    </xf>
    <xf numFmtId="0" fontId="4" fillId="0" borderId="16" xfId="58" applyFont="1" applyBorder="1" applyAlignment="1">
      <alignment horizontal="centerContinuous"/>
      <protection/>
    </xf>
    <xf numFmtId="3" fontId="4" fillId="0" borderId="17" xfId="58" applyNumberFormat="1" applyFont="1" applyBorder="1" applyAlignment="1">
      <alignment vertical="center"/>
      <protection/>
    </xf>
    <xf numFmtId="38" fontId="4" fillId="0" borderId="14" xfId="42" applyNumberFormat="1" applyFont="1" applyBorder="1" applyAlignment="1">
      <alignment vertical="center"/>
    </xf>
    <xf numFmtId="0" fontId="4" fillId="0" borderId="16" xfId="58" applyFont="1" applyBorder="1" applyAlignment="1">
      <alignment/>
      <protection/>
    </xf>
    <xf numFmtId="0" fontId="4" fillId="0" borderId="14" xfId="58" applyFont="1" applyBorder="1" applyAlignment="1">
      <alignment horizontal="centerContinuous"/>
      <protection/>
    </xf>
    <xf numFmtId="38" fontId="4" fillId="0" borderId="32" xfId="42" applyNumberFormat="1" applyFont="1" applyBorder="1" applyAlignment="1">
      <alignment horizontal="centerContinuous" vertical="center"/>
    </xf>
    <xf numFmtId="0" fontId="12" fillId="0" borderId="3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4" fillId="0" borderId="0" xfId="58" applyFont="1" applyAlignment="1">
      <alignment horizontal="center"/>
      <protection/>
    </xf>
    <xf numFmtId="0" fontId="4" fillId="0" borderId="0" xfId="58" applyAlignment="1">
      <alignment horizontal="center"/>
      <protection/>
    </xf>
    <xf numFmtId="0" fontId="8" fillId="0" borderId="0" xfId="58" applyFont="1">
      <alignment/>
      <protection/>
    </xf>
    <xf numFmtId="0" fontId="8" fillId="0" borderId="0" xfId="58" applyFont="1" applyBorder="1" applyAlignment="1">
      <alignment horizontal="center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_MERLEG forma szerint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_EREDMK forma szerint" xfId="57"/>
    <cellStyle name="Normál_MERLEG forma szerint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showZeros="0" tabSelected="1" zoomScale="75" zoomScaleNormal="75" zoomScalePageLayoutView="0" workbookViewId="0" topLeftCell="A1">
      <selection activeCell="I27" sqref="I27"/>
    </sheetView>
  </sheetViews>
  <sheetFormatPr defaultColWidth="9.140625" defaultRowHeight="12.75"/>
  <cols>
    <col min="1" max="2" width="4.8515625" style="2" customWidth="1"/>
    <col min="3" max="4" width="4.8515625" style="3" customWidth="1"/>
    <col min="5" max="17" width="4.8515625" style="2" customWidth="1"/>
    <col min="18" max="16384" width="9.140625" style="2" customWidth="1"/>
  </cols>
  <sheetData>
    <row r="1" spans="1:17" ht="19.5" customHeight="1" thickBot="1">
      <c r="A1" s="13">
        <v>2</v>
      </c>
      <c r="B1" s="96">
        <v>3</v>
      </c>
      <c r="C1" s="15">
        <v>5</v>
      </c>
      <c r="D1" s="15">
        <v>9</v>
      </c>
      <c r="E1" s="96">
        <v>9</v>
      </c>
      <c r="F1" s="96">
        <v>7</v>
      </c>
      <c r="G1" s="96">
        <v>1</v>
      </c>
      <c r="H1" s="16">
        <v>4</v>
      </c>
      <c r="I1" s="13">
        <v>8</v>
      </c>
      <c r="J1" s="14">
        <v>4</v>
      </c>
      <c r="K1" s="96">
        <v>1</v>
      </c>
      <c r="L1" s="111">
        <v>2</v>
      </c>
      <c r="M1" s="17">
        <v>5</v>
      </c>
      <c r="N1" s="14">
        <v>7</v>
      </c>
      <c r="O1" s="16">
        <v>2</v>
      </c>
      <c r="P1" s="57">
        <v>1</v>
      </c>
      <c r="Q1" s="16">
        <v>3</v>
      </c>
    </row>
    <row r="2" spans="1:17" ht="10.5" customHeight="1">
      <c r="A2" s="79" t="s">
        <v>0</v>
      </c>
      <c r="B2" s="80"/>
      <c r="C2" s="81"/>
      <c r="D2" s="81"/>
      <c r="E2" s="80"/>
      <c r="F2" s="80"/>
      <c r="G2" s="80"/>
      <c r="H2" s="80"/>
      <c r="I2" s="80"/>
      <c r="J2" s="82"/>
      <c r="K2" s="80"/>
      <c r="L2" s="80"/>
      <c r="M2" s="82"/>
      <c r="N2" s="80"/>
      <c r="O2" s="80"/>
      <c r="P2" s="80"/>
      <c r="Q2" s="80"/>
    </row>
    <row r="3" spans="3:13" ht="12.75">
      <c r="C3"/>
      <c r="D3"/>
      <c r="J3" s="3"/>
      <c r="M3" s="3"/>
    </row>
    <row r="4" spans="3:13" ht="13.5" thickBot="1">
      <c r="C4"/>
      <c r="D4"/>
      <c r="J4" s="3"/>
      <c r="M4" s="3"/>
    </row>
    <row r="5" spans="1:13" ht="19.5" customHeight="1" thickBot="1">
      <c r="A5" s="57">
        <v>1</v>
      </c>
      <c r="B5" s="16">
        <v>3</v>
      </c>
      <c r="C5" s="18" t="s">
        <v>1</v>
      </c>
      <c r="D5" s="110" t="s">
        <v>60</v>
      </c>
      <c r="E5" s="16">
        <v>9</v>
      </c>
      <c r="F5" s="71" t="s">
        <v>1</v>
      </c>
      <c r="G5" s="57">
        <v>1</v>
      </c>
      <c r="H5" s="96">
        <v>5</v>
      </c>
      <c r="I5" s="14">
        <v>1</v>
      </c>
      <c r="J5" s="14">
        <v>7</v>
      </c>
      <c r="K5" s="14">
        <v>7</v>
      </c>
      <c r="L5" s="111" t="s">
        <v>60</v>
      </c>
      <c r="M5" s="3"/>
    </row>
    <row r="6" spans="1:13" ht="10.5" customHeight="1">
      <c r="A6" s="19" t="s">
        <v>2</v>
      </c>
      <c r="B6" s="11"/>
      <c r="C6" s="12"/>
      <c r="D6" s="12"/>
      <c r="E6" s="11"/>
      <c r="F6" s="11"/>
      <c r="G6" s="11"/>
      <c r="H6" s="11"/>
      <c r="I6" s="11"/>
      <c r="J6" s="76"/>
      <c r="K6" s="11"/>
      <c r="L6" s="11"/>
      <c r="M6" s="3"/>
    </row>
    <row r="7" spans="3:13" ht="12.75">
      <c r="C7"/>
      <c r="D7"/>
      <c r="J7" s="3"/>
      <c r="M7" s="3"/>
    </row>
    <row r="8" spans="3:13" ht="12.75">
      <c r="C8"/>
      <c r="D8"/>
      <c r="J8" s="3"/>
      <c r="M8" s="3"/>
    </row>
    <row r="9" spans="3:13" ht="12.75">
      <c r="C9"/>
      <c r="D9"/>
      <c r="J9" s="3"/>
      <c r="M9" s="3"/>
    </row>
    <row r="10" spans="3:13" ht="12.75">
      <c r="C10"/>
      <c r="D10"/>
      <c r="J10" s="3"/>
      <c r="M10" s="3"/>
    </row>
    <row r="11" spans="3:13" ht="12.75">
      <c r="C11"/>
      <c r="D11"/>
      <c r="J11" s="3"/>
      <c r="M11" s="3"/>
    </row>
    <row r="12" spans="3:13" ht="12.75">
      <c r="C12"/>
      <c r="D12"/>
      <c r="J12" s="3"/>
      <c r="M12" s="3"/>
    </row>
    <row r="13" spans="2:17" ht="12.75">
      <c r="B13" s="97"/>
      <c r="C13" s="98" t="s">
        <v>62</v>
      </c>
      <c r="D13" s="98"/>
      <c r="E13" s="99"/>
      <c r="F13" s="99"/>
      <c r="G13" s="99"/>
      <c r="H13" s="99"/>
      <c r="I13" s="99"/>
      <c r="J13" s="77"/>
      <c r="K13" s="99"/>
      <c r="L13" s="99"/>
      <c r="M13" s="3"/>
      <c r="Q13" s="10" t="s">
        <v>3</v>
      </c>
    </row>
    <row r="14" spans="3:13" ht="12.75">
      <c r="C14"/>
      <c r="D14"/>
      <c r="J14" s="3"/>
      <c r="M14" s="3"/>
    </row>
    <row r="15" spans="3:13" ht="12.75">
      <c r="C15"/>
      <c r="D15"/>
      <c r="J15" s="3"/>
      <c r="M15" s="3"/>
    </row>
    <row r="16" spans="2:17" ht="12.75">
      <c r="B16" s="100"/>
      <c r="C16" s="100" t="s">
        <v>63</v>
      </c>
      <c r="D16" s="100"/>
      <c r="E16" s="101"/>
      <c r="F16" s="101"/>
      <c r="G16" s="101"/>
      <c r="H16" s="101"/>
      <c r="I16" s="101"/>
      <c r="J16" s="102"/>
      <c r="K16" s="101"/>
      <c r="L16" s="11"/>
      <c r="M16" s="3"/>
      <c r="Q16" s="10" t="s">
        <v>4</v>
      </c>
    </row>
    <row r="17" spans="3:13" ht="12.75">
      <c r="C17"/>
      <c r="D17"/>
      <c r="J17" s="3"/>
      <c r="M17" s="3"/>
    </row>
    <row r="18" spans="3:13" ht="12.75">
      <c r="C18"/>
      <c r="D18"/>
      <c r="J18" s="3"/>
      <c r="M18" s="3"/>
    </row>
    <row r="19" spans="3:13" ht="12.75">
      <c r="C19"/>
      <c r="D19"/>
      <c r="J19" s="3"/>
      <c r="M19" s="3"/>
    </row>
    <row r="20" spans="3:13" ht="12.75">
      <c r="C20"/>
      <c r="D20"/>
      <c r="J20" s="3"/>
      <c r="M20" s="3"/>
    </row>
    <row r="21" spans="3:13" ht="12.75">
      <c r="C21"/>
      <c r="D21"/>
      <c r="J21" s="3"/>
      <c r="M21" s="3"/>
    </row>
    <row r="22" spans="3:13" ht="12.75">
      <c r="C22"/>
      <c r="D22"/>
      <c r="J22" s="3"/>
      <c r="M22" s="3"/>
    </row>
    <row r="23" spans="3:13" ht="12.75">
      <c r="C23"/>
      <c r="D23"/>
      <c r="J23" s="3"/>
      <c r="M23" s="3"/>
    </row>
    <row r="24" spans="3:13" ht="12.75">
      <c r="C24"/>
      <c r="D24"/>
      <c r="J24" s="3"/>
      <c r="M24" s="3"/>
    </row>
    <row r="25" spans="3:13" ht="12.75">
      <c r="C25"/>
      <c r="D25"/>
      <c r="J25" s="3"/>
      <c r="M25" s="3"/>
    </row>
    <row r="26" spans="3:13" ht="12.75">
      <c r="C26"/>
      <c r="D26"/>
      <c r="J26" s="3"/>
      <c r="M26" s="3"/>
    </row>
    <row r="27" spans="3:13" ht="20.25" customHeight="1">
      <c r="C27"/>
      <c r="D27"/>
      <c r="G27" s="22"/>
      <c r="H27" s="78">
        <v>2011</v>
      </c>
      <c r="I27" s="77"/>
      <c r="J27" s="77"/>
      <c r="K27" s="22"/>
      <c r="M27" s="3"/>
    </row>
    <row r="28" spans="2:13" ht="12.75">
      <c r="B28" s="23"/>
      <c r="C28" s="24"/>
      <c r="D28" s="24"/>
      <c r="E28" s="23"/>
      <c r="F28" s="23"/>
      <c r="G28" s="23"/>
      <c r="H28" s="23"/>
      <c r="I28" s="23"/>
      <c r="J28" s="3"/>
      <c r="M28" s="3"/>
    </row>
    <row r="29" spans="1:17" ht="18">
      <c r="A29" s="75" t="s">
        <v>117</v>
      </c>
      <c r="B29" s="12"/>
      <c r="C29" s="12"/>
      <c r="D29" s="12"/>
      <c r="E29" s="12"/>
      <c r="F29" s="11"/>
      <c r="G29" s="11"/>
      <c r="H29" s="11"/>
      <c r="I29" s="11"/>
      <c r="J29" s="76"/>
      <c r="K29" s="11"/>
      <c r="L29" s="11"/>
      <c r="M29" s="76"/>
      <c r="N29" s="11"/>
      <c r="O29" s="11"/>
      <c r="P29" s="11"/>
      <c r="Q29" s="11"/>
    </row>
    <row r="30" spans="1:13" ht="18">
      <c r="A30" s="163"/>
      <c r="C30" s="163" t="s">
        <v>118</v>
      </c>
      <c r="D30"/>
      <c r="E30"/>
      <c r="J30" s="3"/>
      <c r="M30" s="3"/>
    </row>
    <row r="31" spans="1:13" ht="18">
      <c r="A31" s="163"/>
      <c r="C31"/>
      <c r="D31"/>
      <c r="E31" s="163" t="s">
        <v>116</v>
      </c>
      <c r="J31" s="3"/>
      <c r="M31" s="3"/>
    </row>
    <row r="32" spans="3:13" ht="12.75">
      <c r="C32"/>
      <c r="D32"/>
      <c r="E32"/>
      <c r="J32" s="3"/>
      <c r="M32" s="3"/>
    </row>
    <row r="33" spans="3:13" ht="12.75">
      <c r="C33"/>
      <c r="D33"/>
      <c r="E33"/>
      <c r="J33" s="3"/>
      <c r="M33" s="3"/>
    </row>
    <row r="34" spans="3:13" ht="12.75">
      <c r="C34"/>
      <c r="D34"/>
      <c r="E34"/>
      <c r="J34" s="3"/>
      <c r="M34" s="3"/>
    </row>
    <row r="35" spans="3:13" ht="12.75">
      <c r="C35"/>
      <c r="D35"/>
      <c r="E35"/>
      <c r="J35" s="3"/>
      <c r="M35" s="3"/>
    </row>
    <row r="36" spans="3:13" ht="12.75">
      <c r="C36"/>
      <c r="D36"/>
      <c r="E36"/>
      <c r="J36" s="3"/>
      <c r="M36" s="3"/>
    </row>
    <row r="37" spans="3:13" ht="12.75">
      <c r="C37"/>
      <c r="D37"/>
      <c r="E37"/>
      <c r="J37" s="3"/>
      <c r="M37" s="3"/>
    </row>
    <row r="38" spans="3:13" ht="12.75">
      <c r="C38"/>
      <c r="D38"/>
      <c r="E38"/>
      <c r="J38" s="3"/>
      <c r="M38" s="3"/>
    </row>
    <row r="39" spans="3:13" ht="12.75">
      <c r="C39"/>
      <c r="D39"/>
      <c r="E39"/>
      <c r="J39" s="3"/>
      <c r="M39" s="3"/>
    </row>
    <row r="40" spans="3:13" ht="12.75">
      <c r="C40"/>
      <c r="D40"/>
      <c r="E40"/>
      <c r="J40" s="3"/>
      <c r="M40" s="3"/>
    </row>
    <row r="41" spans="3:13" ht="12.75">
      <c r="C41"/>
      <c r="D41"/>
      <c r="E41"/>
      <c r="J41" s="3"/>
      <c r="M41" s="3"/>
    </row>
    <row r="42" spans="3:13" ht="12.75">
      <c r="C42"/>
      <c r="D42"/>
      <c r="E42"/>
      <c r="J42" s="3"/>
      <c r="M42" s="3"/>
    </row>
    <row r="43" spans="2:13" ht="18">
      <c r="B43" s="103"/>
      <c r="C43"/>
      <c r="D43"/>
      <c r="E43"/>
      <c r="J43" s="3"/>
      <c r="M43" s="3"/>
    </row>
    <row r="44" spans="2:13" ht="12.75">
      <c r="B44"/>
      <c r="C44"/>
      <c r="D44"/>
      <c r="E44"/>
      <c r="J44" s="1"/>
      <c r="M44" s="1"/>
    </row>
    <row r="45" spans="2:13" ht="12.75">
      <c r="B45" s="1"/>
      <c r="C45"/>
      <c r="D45"/>
      <c r="E45"/>
      <c r="J45" s="1"/>
      <c r="M45" s="1"/>
    </row>
    <row r="46" spans="2:15" ht="12.75">
      <c r="B46" s="5" t="s">
        <v>64</v>
      </c>
      <c r="C46"/>
      <c r="D46"/>
      <c r="E46"/>
      <c r="J46" s="1"/>
      <c r="K46" s="22"/>
      <c r="L46" s="22"/>
      <c r="M46" s="66"/>
      <c r="N46" s="22"/>
      <c r="O46" s="22"/>
    </row>
    <row r="47" spans="2:13" ht="12.75">
      <c r="B47" s="1"/>
      <c r="C47"/>
      <c r="D47"/>
      <c r="E47"/>
      <c r="J47" s="1"/>
      <c r="M47" s="6" t="s">
        <v>5</v>
      </c>
    </row>
    <row r="48" spans="2:13" ht="12.75">
      <c r="B48" s="1"/>
      <c r="C48"/>
      <c r="D48"/>
      <c r="E48"/>
      <c r="J48" s="1"/>
      <c r="M48" s="6" t="s">
        <v>6</v>
      </c>
    </row>
    <row r="49" ht="11.25" customHeight="1"/>
    <row r="50" ht="19.5" customHeight="1"/>
    <row r="51" ht="19.5" customHeight="1"/>
    <row r="52" ht="22.5" customHeight="1"/>
    <row r="53" ht="22.5" customHeight="1"/>
    <row r="54" ht="22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7.5" customHeight="1"/>
    <row r="66" ht="25.5" customHeight="1"/>
  </sheetData>
  <sheetProtection/>
  <printOptions horizontalCentered="1"/>
  <pageMargins left="0.42" right="0.39" top="0.87" bottom="0.84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8"/>
  <sheetViews>
    <sheetView zoomScalePageLayoutView="0" workbookViewId="0" topLeftCell="A1">
      <selection activeCell="H12" sqref="H12:M12"/>
    </sheetView>
  </sheetViews>
  <sheetFormatPr defaultColWidth="9.140625" defaultRowHeight="12.75"/>
  <cols>
    <col min="1" max="2" width="4.8515625" style="2" customWidth="1"/>
    <col min="3" max="4" width="4.8515625" style="3" customWidth="1"/>
    <col min="5" max="17" width="4.8515625" style="2" customWidth="1"/>
    <col min="18" max="18" width="4.421875" style="2" customWidth="1"/>
    <col min="19" max="19" width="15.421875" style="112" bestFit="1" customWidth="1"/>
    <col min="20" max="16384" width="9.140625" style="2" customWidth="1"/>
  </cols>
  <sheetData>
    <row r="1" spans="1:17" ht="19.5" customHeight="1" thickBot="1">
      <c r="A1" s="13">
        <f>ELŐLAP!A1</f>
        <v>2</v>
      </c>
      <c r="B1" s="13">
        <f>ELŐLAP!B1</f>
        <v>3</v>
      </c>
      <c r="C1" s="13">
        <f>ELŐLAP!C1</f>
        <v>5</v>
      </c>
      <c r="D1" s="13">
        <f>ELŐLAP!D1</f>
        <v>9</v>
      </c>
      <c r="E1" s="13">
        <f>ELŐLAP!E1</f>
        <v>9</v>
      </c>
      <c r="F1" s="13">
        <f>ELŐLAP!F1</f>
        <v>7</v>
      </c>
      <c r="G1" s="13">
        <f>ELŐLAP!G1</f>
        <v>1</v>
      </c>
      <c r="H1" s="13">
        <f>ELŐLAP!H1</f>
        <v>4</v>
      </c>
      <c r="I1" s="13">
        <f>ELŐLAP!I1</f>
        <v>8</v>
      </c>
      <c r="J1" s="13">
        <f>ELŐLAP!J1</f>
        <v>4</v>
      </c>
      <c r="K1" s="13">
        <f>ELŐLAP!K1</f>
        <v>1</v>
      </c>
      <c r="L1" s="13">
        <f>ELŐLAP!L1</f>
        <v>2</v>
      </c>
      <c r="M1" s="13">
        <f>ELŐLAP!M1</f>
        <v>5</v>
      </c>
      <c r="N1" s="13">
        <f>ELŐLAP!N1</f>
        <v>7</v>
      </c>
      <c r="O1" s="13">
        <f>ELŐLAP!O1</f>
        <v>2</v>
      </c>
      <c r="P1" s="13">
        <f>ELŐLAP!P1</f>
        <v>1</v>
      </c>
      <c r="Q1" s="13">
        <f>ELŐLAP!Q1</f>
        <v>3</v>
      </c>
    </row>
    <row r="2" spans="1:17" ht="12.75">
      <c r="A2" s="79" t="s">
        <v>0</v>
      </c>
      <c r="B2" s="11"/>
      <c r="C2" s="12"/>
      <c r="D2" s="12"/>
      <c r="E2" s="11"/>
      <c r="F2" s="11"/>
      <c r="G2" s="11"/>
      <c r="H2" s="11"/>
      <c r="I2" s="11"/>
      <c r="J2" s="76"/>
      <c r="K2" s="11"/>
      <c r="L2" s="11"/>
      <c r="M2" s="76"/>
      <c r="N2" s="11"/>
      <c r="O2" s="11"/>
      <c r="P2" s="11"/>
      <c r="Q2" s="11"/>
    </row>
    <row r="3" spans="3:13" ht="13.5" thickBot="1">
      <c r="C3"/>
      <c r="D3"/>
      <c r="J3" s="3"/>
      <c r="M3" s="3"/>
    </row>
    <row r="4" spans="1:17" ht="19.5" customHeight="1" thickBot="1">
      <c r="A4" s="13">
        <f>ELŐLAP!A5:L5</f>
        <v>1</v>
      </c>
      <c r="B4" s="13">
        <f>ELŐLAP!B5:M5</f>
        <v>3</v>
      </c>
      <c r="C4" s="13" t="str">
        <f>ELŐLAP!C5:N5</f>
        <v>-</v>
      </c>
      <c r="D4" s="13" t="str">
        <f>ELŐLAP!D5:O5</f>
        <v>O</v>
      </c>
      <c r="E4" s="13">
        <f>ELŐLAP!E5:P5</f>
        <v>9</v>
      </c>
      <c r="F4" s="13" t="str">
        <f>ELŐLAP!F5:Q5</f>
        <v>-</v>
      </c>
      <c r="G4" s="13">
        <f>ELŐLAP!G5:R5</f>
        <v>1</v>
      </c>
      <c r="H4" s="13">
        <f>ELŐLAP!H5:S5</f>
        <v>5</v>
      </c>
      <c r="I4" s="13">
        <f>ELŐLAP!I5:T5</f>
        <v>1</v>
      </c>
      <c r="J4" s="13">
        <f>ELŐLAP!J5:U5</f>
        <v>7</v>
      </c>
      <c r="K4" s="13">
        <f>ELŐLAP!K5:V5</f>
        <v>7</v>
      </c>
      <c r="L4" s="13" t="str">
        <f>ELŐLAP!L5:W5</f>
        <v>O</v>
      </c>
      <c r="M4" s="3"/>
      <c r="P4" s="164"/>
      <c r="Q4" s="164"/>
    </row>
    <row r="5" spans="1:13" ht="12.75">
      <c r="A5" s="19" t="s">
        <v>2</v>
      </c>
      <c r="B5" s="11"/>
      <c r="C5" s="12"/>
      <c r="D5" s="12"/>
      <c r="E5" s="11"/>
      <c r="F5" s="11"/>
      <c r="G5" s="11"/>
      <c r="H5" s="11"/>
      <c r="I5" s="11"/>
      <c r="J5" s="76"/>
      <c r="K5" s="11"/>
      <c r="L5" s="11"/>
      <c r="M5" s="3"/>
    </row>
    <row r="6" spans="3:13" ht="12.75">
      <c r="C6"/>
      <c r="D6"/>
      <c r="J6" s="3"/>
      <c r="M6" s="3"/>
    </row>
    <row r="7" spans="2:13" ht="12.75">
      <c r="B7" s="97" t="str">
        <f>+ELŐLAP!C13</f>
        <v>Magyar Alkotóművészeti Közhasznú Nonprofit Kft</v>
      </c>
      <c r="C7" s="98"/>
      <c r="D7" s="98"/>
      <c r="E7" s="99"/>
      <c r="F7" s="99"/>
      <c r="G7" s="99"/>
      <c r="H7" s="99"/>
      <c r="I7" s="99"/>
      <c r="J7" s="3"/>
      <c r="M7" s="3"/>
    </row>
    <row r="8" spans="1:13" ht="12.75">
      <c r="A8" s="106" t="s">
        <v>65</v>
      </c>
      <c r="B8" s="107"/>
      <c r="C8" s="105"/>
      <c r="D8" s="105"/>
      <c r="E8" s="105"/>
      <c r="F8" s="107"/>
      <c r="G8" s="107"/>
      <c r="H8" s="107"/>
      <c r="I8" s="107"/>
      <c r="J8" s="108"/>
      <c r="M8" s="3"/>
    </row>
    <row r="9" spans="1:13" ht="12.75">
      <c r="A9"/>
      <c r="B9" s="19" t="s">
        <v>59</v>
      </c>
      <c r="C9" s="12"/>
      <c r="D9" s="12"/>
      <c r="E9" s="12"/>
      <c r="F9" s="11"/>
      <c r="G9" s="11"/>
      <c r="H9" s="11"/>
      <c r="I9" s="11"/>
      <c r="J9" s="3"/>
      <c r="M9" s="3"/>
    </row>
    <row r="10" spans="1:13" ht="12.75">
      <c r="A10"/>
      <c r="B10" s="19"/>
      <c r="C10" s="12"/>
      <c r="D10" s="12"/>
      <c r="E10" s="12"/>
      <c r="F10" s="11"/>
      <c r="G10" s="11"/>
      <c r="H10" s="11"/>
      <c r="I10" s="11"/>
      <c r="J10" s="3"/>
      <c r="M10" s="3"/>
    </row>
    <row r="11" spans="1:13" ht="12.75">
      <c r="A11" s="4"/>
      <c r="B11" s="4"/>
      <c r="C11"/>
      <c r="D11"/>
      <c r="E11"/>
      <c r="J11" s="3"/>
      <c r="M11" s="3"/>
    </row>
    <row r="12" spans="1:13" ht="12.75">
      <c r="A12" s="4"/>
      <c r="B12" s="4" t="s">
        <v>58</v>
      </c>
      <c r="C12"/>
      <c r="D12"/>
      <c r="E12"/>
      <c r="H12" s="161" t="s">
        <v>61</v>
      </c>
      <c r="I12" s="162"/>
      <c r="J12" s="162"/>
      <c r="K12" s="162"/>
      <c r="L12" s="162"/>
      <c r="M12" s="162"/>
    </row>
    <row r="13" spans="3:17" ht="13.5" thickBot="1">
      <c r="C13"/>
      <c r="D13"/>
      <c r="E13"/>
      <c r="J13" s="3"/>
      <c r="M13" s="3"/>
      <c r="Q13" s="10" t="s">
        <v>7</v>
      </c>
    </row>
    <row r="14" spans="1:18" ht="24.75" customHeight="1">
      <c r="A14" s="33" t="s">
        <v>8</v>
      </c>
      <c r="B14" s="34" t="s">
        <v>9</v>
      </c>
      <c r="C14" s="35"/>
      <c r="D14" s="35"/>
      <c r="E14" s="35"/>
      <c r="F14" s="36"/>
      <c r="G14" s="36"/>
      <c r="H14" s="37"/>
      <c r="I14" s="38"/>
      <c r="J14" s="39" t="s">
        <v>10</v>
      </c>
      <c r="K14" s="40"/>
      <c r="L14" s="41" t="s">
        <v>11</v>
      </c>
      <c r="M14" s="42"/>
      <c r="N14" s="43"/>
      <c r="O14" s="44" t="s">
        <v>12</v>
      </c>
      <c r="P14" s="35"/>
      <c r="Q14" s="45"/>
      <c r="R14" s="83"/>
    </row>
    <row r="15" spans="1:18" ht="11.25" customHeight="1" thickBot="1">
      <c r="A15" s="46" t="s">
        <v>13</v>
      </c>
      <c r="B15" s="47" t="s">
        <v>14</v>
      </c>
      <c r="C15" s="67"/>
      <c r="D15" s="67"/>
      <c r="E15" s="67"/>
      <c r="F15" s="49"/>
      <c r="G15" s="49"/>
      <c r="H15" s="50"/>
      <c r="I15" s="51"/>
      <c r="J15" s="52" t="s">
        <v>15</v>
      </c>
      <c r="K15" s="53"/>
      <c r="L15" s="51"/>
      <c r="M15" s="54" t="s">
        <v>16</v>
      </c>
      <c r="N15" s="53"/>
      <c r="O15" s="51"/>
      <c r="P15" s="55" t="s">
        <v>17</v>
      </c>
      <c r="Q15" s="68"/>
      <c r="R15" s="83"/>
    </row>
    <row r="16" spans="1:18" ht="10.5" customHeight="1">
      <c r="A16" s="65" t="s">
        <v>66</v>
      </c>
      <c r="B16" s="116" t="s">
        <v>68</v>
      </c>
      <c r="C16" s="21"/>
      <c r="D16" s="69"/>
      <c r="E16" s="114"/>
      <c r="F16" s="70"/>
      <c r="G16" s="70"/>
      <c r="H16" s="31"/>
      <c r="I16" s="129"/>
      <c r="J16" s="12"/>
      <c r="K16" s="27"/>
      <c r="L16" s="94"/>
      <c r="M16" s="93"/>
      <c r="N16" s="88"/>
      <c r="O16" s="129">
        <f>+O17+O22+O25+O26+O27</f>
        <v>84972</v>
      </c>
      <c r="P16" s="123"/>
      <c r="Q16" s="124"/>
      <c r="R16" s="84" t="s">
        <v>18</v>
      </c>
    </row>
    <row r="17" spans="1:18" ht="10.5" customHeight="1">
      <c r="A17" s="65">
        <v>1</v>
      </c>
      <c r="B17" s="113" t="s">
        <v>67</v>
      </c>
      <c r="C17" s="21"/>
      <c r="D17" s="21"/>
      <c r="E17" s="21"/>
      <c r="F17" s="20"/>
      <c r="G17" s="20"/>
      <c r="H17" s="28"/>
      <c r="I17" s="130"/>
      <c r="J17" s="90"/>
      <c r="K17" s="27"/>
      <c r="L17" s="86"/>
      <c r="M17" s="93"/>
      <c r="N17" s="88"/>
      <c r="O17" s="130">
        <f>+O18+O19+O20+O21</f>
        <v>84972</v>
      </c>
      <c r="P17" s="125"/>
      <c r="Q17" s="124"/>
      <c r="R17" s="84" t="s">
        <v>19</v>
      </c>
    </row>
    <row r="18" spans="1:18" ht="10.5" customHeight="1">
      <c r="A18" s="65"/>
      <c r="B18" s="113" t="s">
        <v>69</v>
      </c>
      <c r="C18" s="21"/>
      <c r="D18" s="69"/>
      <c r="E18" s="30"/>
      <c r="F18" s="70"/>
      <c r="G18" s="70"/>
      <c r="H18" s="31"/>
      <c r="I18" s="118"/>
      <c r="J18" s="90"/>
      <c r="K18" s="27"/>
      <c r="L18" s="86"/>
      <c r="M18" s="93"/>
      <c r="N18" s="88"/>
      <c r="O18" s="118"/>
      <c r="P18" s="125"/>
      <c r="Q18" s="124"/>
      <c r="R18" s="84" t="s">
        <v>20</v>
      </c>
    </row>
    <row r="19" spans="1:18" ht="10.5" customHeight="1">
      <c r="A19" s="65"/>
      <c r="B19" s="113" t="s">
        <v>70</v>
      </c>
      <c r="C19" s="21"/>
      <c r="D19" s="69"/>
      <c r="E19" s="30"/>
      <c r="F19" s="70"/>
      <c r="G19" s="70"/>
      <c r="H19" s="31"/>
      <c r="I19" s="120"/>
      <c r="J19" s="90"/>
      <c r="K19" s="27"/>
      <c r="L19" s="86"/>
      <c r="M19" s="93"/>
      <c r="N19" s="88"/>
      <c r="O19" s="130">
        <v>84972</v>
      </c>
      <c r="P19" s="125"/>
      <c r="Q19" s="124"/>
      <c r="R19" s="84" t="s">
        <v>21</v>
      </c>
    </row>
    <row r="20" spans="1:18" ht="10.5" customHeight="1">
      <c r="A20" s="65"/>
      <c r="B20" s="113" t="s">
        <v>71</v>
      </c>
      <c r="C20" s="21"/>
      <c r="D20" s="69"/>
      <c r="E20" s="25"/>
      <c r="F20" s="26"/>
      <c r="G20" s="26"/>
      <c r="H20" s="27"/>
      <c r="I20" s="118"/>
      <c r="J20" s="90"/>
      <c r="K20" s="27"/>
      <c r="L20" s="86"/>
      <c r="M20" s="93"/>
      <c r="N20" s="88"/>
      <c r="O20" s="118"/>
      <c r="P20" s="125"/>
      <c r="Q20" s="124"/>
      <c r="R20" s="84" t="s">
        <v>22</v>
      </c>
    </row>
    <row r="21" spans="1:18" ht="10.5" customHeight="1">
      <c r="A21" s="65"/>
      <c r="B21" s="113" t="s">
        <v>72</v>
      </c>
      <c r="C21" s="21"/>
      <c r="D21" s="21"/>
      <c r="E21" s="21"/>
      <c r="F21" s="20"/>
      <c r="G21" s="20"/>
      <c r="H21" s="28"/>
      <c r="I21" s="118"/>
      <c r="J21" s="90"/>
      <c r="K21" s="27"/>
      <c r="L21" s="86"/>
      <c r="M21" s="93"/>
      <c r="N21" s="88"/>
      <c r="O21" s="118"/>
      <c r="P21" s="125"/>
      <c r="Q21" s="124"/>
      <c r="R21" s="84" t="s">
        <v>23</v>
      </c>
    </row>
    <row r="22" spans="1:18" ht="10.5" customHeight="1">
      <c r="A22" s="65">
        <v>2</v>
      </c>
      <c r="B22" s="113" t="s">
        <v>73</v>
      </c>
      <c r="C22" s="21"/>
      <c r="D22" s="21"/>
      <c r="E22" s="21"/>
      <c r="F22" s="20"/>
      <c r="G22" s="20"/>
      <c r="H22" s="28"/>
      <c r="I22" s="118"/>
      <c r="J22" s="90"/>
      <c r="K22" s="27"/>
      <c r="L22" s="86"/>
      <c r="M22" s="93"/>
      <c r="N22" s="88"/>
      <c r="O22" s="118"/>
      <c r="P22" s="125"/>
      <c r="Q22" s="124"/>
      <c r="R22" s="84" t="s">
        <v>24</v>
      </c>
    </row>
    <row r="23" spans="1:18" ht="10.5" customHeight="1">
      <c r="A23" s="65"/>
      <c r="B23" s="113" t="s">
        <v>74</v>
      </c>
      <c r="C23" s="21"/>
      <c r="D23" s="21"/>
      <c r="E23" s="21"/>
      <c r="F23" s="20"/>
      <c r="G23" s="20"/>
      <c r="H23" s="28"/>
      <c r="I23" s="118"/>
      <c r="J23" s="90"/>
      <c r="K23" s="27"/>
      <c r="L23" s="86"/>
      <c r="M23" s="93"/>
      <c r="N23" s="88"/>
      <c r="O23" s="118"/>
      <c r="P23" s="125"/>
      <c r="Q23" s="124"/>
      <c r="R23" s="84"/>
    </row>
    <row r="24" spans="1:18" ht="10.5" customHeight="1" thickBot="1">
      <c r="A24" s="65"/>
      <c r="B24" s="113" t="s">
        <v>75</v>
      </c>
      <c r="C24" s="21"/>
      <c r="D24" s="21"/>
      <c r="E24" s="21"/>
      <c r="F24" s="20"/>
      <c r="G24" s="20"/>
      <c r="H24" s="28"/>
      <c r="I24" s="120"/>
      <c r="J24" s="90"/>
      <c r="K24" s="27"/>
      <c r="L24" s="86"/>
      <c r="M24" s="93"/>
      <c r="N24" s="88"/>
      <c r="O24" s="120"/>
      <c r="P24" s="125"/>
      <c r="Q24" s="124"/>
      <c r="R24" s="84"/>
    </row>
    <row r="25" spans="1:18" ht="10.5" customHeight="1" thickBot="1">
      <c r="A25" s="57">
        <v>3</v>
      </c>
      <c r="B25" s="109" t="s">
        <v>76</v>
      </c>
      <c r="C25" s="58"/>
      <c r="D25" s="58"/>
      <c r="E25" s="58"/>
      <c r="F25" s="59"/>
      <c r="G25" s="59"/>
      <c r="H25" s="60"/>
      <c r="I25" s="117"/>
      <c r="J25" s="91"/>
      <c r="K25" s="92"/>
      <c r="L25" s="87"/>
      <c r="M25" s="95"/>
      <c r="N25" s="89"/>
      <c r="O25" s="117"/>
      <c r="P25" s="126"/>
      <c r="Q25" s="127"/>
      <c r="R25" s="84" t="s">
        <v>25</v>
      </c>
    </row>
    <row r="26" spans="1:18" ht="10.5" customHeight="1">
      <c r="A26" s="65">
        <v>4</v>
      </c>
      <c r="B26" s="113" t="s">
        <v>77</v>
      </c>
      <c r="C26" s="21"/>
      <c r="D26" s="21"/>
      <c r="E26" s="21"/>
      <c r="F26" s="20"/>
      <c r="G26" s="20"/>
      <c r="H26" s="28"/>
      <c r="I26" s="118"/>
      <c r="J26" s="90"/>
      <c r="K26" s="27"/>
      <c r="L26" s="86"/>
      <c r="M26" s="93"/>
      <c r="N26" s="88"/>
      <c r="O26" s="118"/>
      <c r="P26" s="125"/>
      <c r="Q26" s="124"/>
      <c r="R26" s="84" t="s">
        <v>26</v>
      </c>
    </row>
    <row r="27" spans="1:23" ht="10.5" customHeight="1" thickBot="1">
      <c r="A27" s="65">
        <v>5</v>
      </c>
      <c r="B27" s="113" t="s">
        <v>78</v>
      </c>
      <c r="C27" s="21"/>
      <c r="D27" s="21"/>
      <c r="E27" s="21"/>
      <c r="F27" s="20"/>
      <c r="G27" s="20"/>
      <c r="H27" s="28"/>
      <c r="I27" s="118"/>
      <c r="J27" s="90"/>
      <c r="K27" s="27"/>
      <c r="L27" s="86"/>
      <c r="M27" s="93"/>
      <c r="N27" s="88"/>
      <c r="O27" s="118"/>
      <c r="P27" s="125"/>
      <c r="Q27" s="124"/>
      <c r="R27" s="84" t="s">
        <v>27</v>
      </c>
      <c r="W27" s="4"/>
    </row>
    <row r="28" spans="1:18" ht="10.5" customHeight="1" thickBot="1">
      <c r="A28" s="57"/>
      <c r="B28" s="115" t="s">
        <v>75</v>
      </c>
      <c r="C28" s="58"/>
      <c r="D28" s="58"/>
      <c r="E28" s="58"/>
      <c r="F28" s="59"/>
      <c r="G28" s="59"/>
      <c r="H28" s="60"/>
      <c r="I28" s="117"/>
      <c r="J28" s="91"/>
      <c r="K28" s="92"/>
      <c r="L28" s="87"/>
      <c r="M28" s="95"/>
      <c r="N28" s="89"/>
      <c r="O28" s="117"/>
      <c r="P28" s="126"/>
      <c r="Q28" s="127"/>
      <c r="R28" s="84"/>
    </row>
    <row r="29" spans="1:18" ht="10.5" customHeight="1" thickBot="1">
      <c r="A29" s="57" t="s">
        <v>79</v>
      </c>
      <c r="B29" s="122" t="s">
        <v>80</v>
      </c>
      <c r="C29" s="58"/>
      <c r="D29" s="58"/>
      <c r="E29" s="58"/>
      <c r="F29" s="59"/>
      <c r="G29" s="59"/>
      <c r="H29" s="60"/>
      <c r="I29" s="117"/>
      <c r="J29" s="91"/>
      <c r="K29" s="92"/>
      <c r="L29" s="87"/>
      <c r="M29" s="95"/>
      <c r="N29" s="89"/>
      <c r="O29" s="117">
        <f>+O30+O31</f>
        <v>0</v>
      </c>
      <c r="P29" s="128"/>
      <c r="Q29" s="127"/>
      <c r="R29" s="84" t="s">
        <v>28</v>
      </c>
    </row>
    <row r="30" spans="1:18" ht="10.5" customHeight="1">
      <c r="A30" s="65"/>
      <c r="B30" s="113" t="s">
        <v>81</v>
      </c>
      <c r="C30" s="21"/>
      <c r="D30" s="21"/>
      <c r="E30" s="21"/>
      <c r="F30" s="20"/>
      <c r="G30" s="20"/>
      <c r="H30" s="28"/>
      <c r="I30" s="118"/>
      <c r="J30" s="132"/>
      <c r="K30" s="85"/>
      <c r="L30" s="86"/>
      <c r="M30" s="93"/>
      <c r="N30" s="88"/>
      <c r="O30" s="118"/>
      <c r="P30" s="119"/>
      <c r="Q30" s="124"/>
      <c r="R30" s="84" t="s">
        <v>29</v>
      </c>
    </row>
    <row r="31" spans="1:18" ht="10.5" customHeight="1" thickBot="1">
      <c r="A31" s="65"/>
      <c r="B31" s="113" t="s">
        <v>82</v>
      </c>
      <c r="C31" s="21"/>
      <c r="D31" s="21"/>
      <c r="E31" s="21"/>
      <c r="F31" s="20"/>
      <c r="G31" s="20"/>
      <c r="H31" s="28"/>
      <c r="I31" s="118"/>
      <c r="J31" s="133"/>
      <c r="K31" s="85"/>
      <c r="L31" s="86"/>
      <c r="M31" s="93"/>
      <c r="N31" s="88"/>
      <c r="O31" s="118"/>
      <c r="P31" s="119"/>
      <c r="Q31" s="124"/>
      <c r="R31" s="84" t="s">
        <v>30</v>
      </c>
    </row>
    <row r="32" spans="1:18" ht="10.5" customHeight="1" thickBot="1">
      <c r="A32" s="57" t="s">
        <v>83</v>
      </c>
      <c r="B32" s="122" t="s">
        <v>84</v>
      </c>
      <c r="C32" s="58"/>
      <c r="D32" s="58"/>
      <c r="E32" s="58"/>
      <c r="F32" s="59"/>
      <c r="G32" s="59"/>
      <c r="H32" s="60"/>
      <c r="I32" s="117"/>
      <c r="J32" s="131"/>
      <c r="K32" s="92"/>
      <c r="L32" s="87"/>
      <c r="M32" s="95"/>
      <c r="N32" s="89"/>
      <c r="O32" s="117">
        <f>+O29+O16</f>
        <v>84972</v>
      </c>
      <c r="P32" s="128"/>
      <c r="Q32" s="127"/>
      <c r="R32" s="84" t="s">
        <v>31</v>
      </c>
    </row>
    <row r="33" spans="1:18" ht="10.5" customHeight="1" thickBot="1">
      <c r="A33" s="57" t="s">
        <v>85</v>
      </c>
      <c r="B33" s="122" t="s">
        <v>94</v>
      </c>
      <c r="C33" s="58"/>
      <c r="D33" s="58"/>
      <c r="E33" s="58"/>
      <c r="F33" s="59"/>
      <c r="G33" s="59"/>
      <c r="H33" s="60"/>
      <c r="I33" s="117"/>
      <c r="J33" s="91"/>
      <c r="K33" s="92"/>
      <c r="L33" s="87"/>
      <c r="M33" s="95"/>
      <c r="N33" s="89"/>
      <c r="O33" s="117">
        <f>+O34+O35+O36+O37+O39+O40</f>
        <v>84972</v>
      </c>
      <c r="P33" s="128"/>
      <c r="Q33" s="127"/>
      <c r="R33" s="84" t="s">
        <v>32</v>
      </c>
    </row>
    <row r="34" spans="1:18" ht="10.5" customHeight="1" thickBot="1">
      <c r="A34" s="65"/>
      <c r="B34" s="113" t="s">
        <v>86</v>
      </c>
      <c r="C34" s="21"/>
      <c r="D34" s="21"/>
      <c r="E34" s="21"/>
      <c r="F34" s="20"/>
      <c r="G34" s="20"/>
      <c r="H34" s="28"/>
      <c r="I34" s="118"/>
      <c r="J34" s="90"/>
      <c r="K34" s="27"/>
      <c r="L34" s="86"/>
      <c r="M34" s="93"/>
      <c r="N34" s="88"/>
      <c r="O34" s="118"/>
      <c r="P34" s="119"/>
      <c r="Q34" s="124"/>
      <c r="R34" s="84" t="s">
        <v>33</v>
      </c>
    </row>
    <row r="35" spans="1:18" ht="10.5" customHeight="1" thickBot="1">
      <c r="A35" s="57"/>
      <c r="B35" s="115" t="s">
        <v>87</v>
      </c>
      <c r="C35" s="58"/>
      <c r="D35" s="58"/>
      <c r="E35" s="58"/>
      <c r="F35" s="59"/>
      <c r="G35" s="59"/>
      <c r="H35" s="60"/>
      <c r="I35" s="117"/>
      <c r="J35" s="91"/>
      <c r="K35" s="92"/>
      <c r="L35" s="87"/>
      <c r="M35" s="95"/>
      <c r="N35" s="89"/>
      <c r="O35" s="117">
        <v>2265</v>
      </c>
      <c r="P35" s="128"/>
      <c r="Q35" s="127"/>
      <c r="R35" s="84" t="s">
        <v>34</v>
      </c>
    </row>
    <row r="36" spans="1:18" ht="10.5" customHeight="1" thickBot="1">
      <c r="A36" s="57"/>
      <c r="B36" s="115" t="s">
        <v>88</v>
      </c>
      <c r="C36" s="58"/>
      <c r="D36" s="58"/>
      <c r="E36" s="58"/>
      <c r="F36" s="59"/>
      <c r="G36" s="59"/>
      <c r="H36" s="60"/>
      <c r="I36" s="117"/>
      <c r="J36" s="91"/>
      <c r="K36" s="92"/>
      <c r="L36" s="87"/>
      <c r="M36" s="95"/>
      <c r="N36" s="89"/>
      <c r="O36" s="117"/>
      <c r="P36" s="128"/>
      <c r="Q36" s="127"/>
      <c r="R36" s="84" t="s">
        <v>36</v>
      </c>
    </row>
    <row r="37" spans="1:18" ht="10.5" customHeight="1" thickBot="1">
      <c r="A37" s="57"/>
      <c r="B37" s="115" t="s">
        <v>89</v>
      </c>
      <c r="C37" s="58"/>
      <c r="D37" s="58"/>
      <c r="E37" s="58"/>
      <c r="F37" s="59"/>
      <c r="G37" s="59"/>
      <c r="H37" s="60"/>
      <c r="I37" s="117"/>
      <c r="J37" s="91"/>
      <c r="K37" s="92"/>
      <c r="L37" s="87"/>
      <c r="M37" s="95"/>
      <c r="N37" s="89"/>
      <c r="O37" s="117">
        <v>82707</v>
      </c>
      <c r="P37" s="128"/>
      <c r="Q37" s="127"/>
      <c r="R37" s="84" t="s">
        <v>37</v>
      </c>
    </row>
    <row r="38" spans="1:18" ht="10.5" customHeight="1" thickBot="1">
      <c r="A38" s="57"/>
      <c r="B38" s="115" t="s">
        <v>103</v>
      </c>
      <c r="C38" s="58"/>
      <c r="D38" s="58"/>
      <c r="E38" s="58"/>
      <c r="F38" s="59"/>
      <c r="G38" s="59"/>
      <c r="H38" s="60"/>
      <c r="I38" s="117"/>
      <c r="J38" s="91"/>
      <c r="K38" s="92"/>
      <c r="L38" s="87"/>
      <c r="M38" s="95"/>
      <c r="N38" s="89"/>
      <c r="O38" s="117"/>
      <c r="P38" s="128"/>
      <c r="Q38" s="127"/>
      <c r="R38" s="84"/>
    </row>
    <row r="39" spans="1:18" ht="10.5" customHeight="1" thickBot="1">
      <c r="A39" s="57"/>
      <c r="B39" s="115" t="s">
        <v>90</v>
      </c>
      <c r="C39" s="58"/>
      <c r="D39" s="58"/>
      <c r="E39" s="58"/>
      <c r="F39" s="59"/>
      <c r="G39" s="59"/>
      <c r="H39" s="60"/>
      <c r="I39" s="117"/>
      <c r="J39" s="91"/>
      <c r="K39" s="92"/>
      <c r="L39" s="87"/>
      <c r="M39" s="95"/>
      <c r="N39" s="89"/>
      <c r="O39" s="117"/>
      <c r="P39" s="128"/>
      <c r="Q39" s="127"/>
      <c r="R39" s="84" t="s">
        <v>39</v>
      </c>
    </row>
    <row r="40" spans="1:18" ht="10.5" customHeight="1" thickBot="1">
      <c r="A40" s="57"/>
      <c r="B40" s="115" t="s">
        <v>91</v>
      </c>
      <c r="C40" s="58"/>
      <c r="D40" s="58"/>
      <c r="E40" s="58"/>
      <c r="F40" s="59"/>
      <c r="G40" s="59"/>
      <c r="H40" s="60"/>
      <c r="I40" s="117"/>
      <c r="J40" s="91"/>
      <c r="K40" s="92"/>
      <c r="L40" s="87"/>
      <c r="M40" s="95"/>
      <c r="N40" s="89"/>
      <c r="O40" s="117"/>
      <c r="P40" s="128"/>
      <c r="Q40" s="127"/>
      <c r="R40" s="84" t="s">
        <v>48</v>
      </c>
    </row>
    <row r="41" spans="1:18" ht="10.5" customHeight="1" thickBot="1">
      <c r="A41" s="57" t="s">
        <v>92</v>
      </c>
      <c r="B41" s="122" t="s">
        <v>93</v>
      </c>
      <c r="C41" s="58"/>
      <c r="D41" s="58"/>
      <c r="E41" s="58"/>
      <c r="F41" s="59"/>
      <c r="G41" s="59"/>
      <c r="H41" s="60"/>
      <c r="I41" s="117"/>
      <c r="J41" s="91"/>
      <c r="K41" s="92"/>
      <c r="L41" s="87"/>
      <c r="M41" s="95"/>
      <c r="N41" s="89"/>
      <c r="O41" s="117">
        <f>SUM(O42:O47)</f>
        <v>0</v>
      </c>
      <c r="P41" s="128"/>
      <c r="Q41" s="127"/>
      <c r="R41" s="84" t="s">
        <v>49</v>
      </c>
    </row>
    <row r="42" spans="1:18" ht="10.5" customHeight="1" thickBot="1">
      <c r="A42" s="57"/>
      <c r="B42" s="113" t="s">
        <v>86</v>
      </c>
      <c r="C42" s="58"/>
      <c r="D42" s="58"/>
      <c r="E42" s="58"/>
      <c r="F42" s="59"/>
      <c r="G42" s="59"/>
      <c r="H42" s="60"/>
      <c r="I42" s="117"/>
      <c r="J42" s="91"/>
      <c r="K42" s="92"/>
      <c r="L42" s="87"/>
      <c r="M42" s="95"/>
      <c r="N42" s="89"/>
      <c r="O42" s="117"/>
      <c r="P42" s="128"/>
      <c r="Q42" s="127"/>
      <c r="R42" s="84" t="s">
        <v>50</v>
      </c>
    </row>
    <row r="43" spans="1:18" ht="10.5" customHeight="1" thickBot="1">
      <c r="A43" s="57"/>
      <c r="B43" s="115" t="s">
        <v>87</v>
      </c>
      <c r="C43" s="58"/>
      <c r="D43" s="58"/>
      <c r="E43" s="58"/>
      <c r="F43" s="59"/>
      <c r="G43" s="59"/>
      <c r="H43" s="60"/>
      <c r="I43" s="117"/>
      <c r="J43" s="91"/>
      <c r="K43" s="92"/>
      <c r="L43" s="87"/>
      <c r="M43" s="95"/>
      <c r="N43" s="89"/>
      <c r="O43" s="117"/>
      <c r="P43" s="128"/>
      <c r="Q43" s="127"/>
      <c r="R43" s="84" t="s">
        <v>51</v>
      </c>
    </row>
    <row r="44" spans="1:18" ht="10.5" customHeight="1" thickBot="1">
      <c r="A44" s="57"/>
      <c r="B44" s="115" t="s">
        <v>88</v>
      </c>
      <c r="C44" s="58"/>
      <c r="D44" s="58"/>
      <c r="E44" s="58"/>
      <c r="F44" s="59"/>
      <c r="G44" s="59"/>
      <c r="H44" s="60"/>
      <c r="I44" s="117"/>
      <c r="J44" s="91"/>
      <c r="K44" s="92"/>
      <c r="L44" s="87"/>
      <c r="M44" s="95"/>
      <c r="N44" s="89"/>
      <c r="O44" s="117"/>
      <c r="P44" s="128"/>
      <c r="Q44" s="127"/>
      <c r="R44" s="84" t="s">
        <v>52</v>
      </c>
    </row>
    <row r="45" spans="1:18" ht="10.5" customHeight="1" thickBot="1">
      <c r="A45" s="57"/>
      <c r="B45" s="115" t="s">
        <v>89</v>
      </c>
      <c r="C45" s="58"/>
      <c r="D45" s="58"/>
      <c r="E45" s="58"/>
      <c r="F45" s="59"/>
      <c r="G45" s="59"/>
      <c r="H45" s="60"/>
      <c r="I45" s="117"/>
      <c r="J45" s="91"/>
      <c r="K45" s="92"/>
      <c r="L45" s="87"/>
      <c r="M45" s="95"/>
      <c r="N45" s="89"/>
      <c r="O45" s="117"/>
      <c r="P45" s="128"/>
      <c r="Q45" s="127"/>
      <c r="R45" s="84" t="s">
        <v>53</v>
      </c>
    </row>
    <row r="46" spans="1:18" ht="10.5" customHeight="1" thickBot="1">
      <c r="A46" s="57"/>
      <c r="B46" s="115" t="s">
        <v>90</v>
      </c>
      <c r="C46" s="58"/>
      <c r="D46" s="58"/>
      <c r="E46" s="58"/>
      <c r="F46" s="59"/>
      <c r="G46" s="59"/>
      <c r="H46" s="60"/>
      <c r="I46" s="117"/>
      <c r="J46" s="91"/>
      <c r="K46" s="92"/>
      <c r="L46" s="87"/>
      <c r="M46" s="95"/>
      <c r="N46" s="89"/>
      <c r="O46" s="117"/>
      <c r="P46" s="128"/>
      <c r="Q46" s="127"/>
      <c r="R46" s="84" t="s">
        <v>54</v>
      </c>
    </row>
    <row r="47" spans="1:18" ht="10.5" customHeight="1" thickBot="1">
      <c r="A47" s="57"/>
      <c r="B47" s="115" t="s">
        <v>91</v>
      </c>
      <c r="C47" s="58"/>
      <c r="D47" s="58"/>
      <c r="E47" s="58"/>
      <c r="F47" s="59"/>
      <c r="G47" s="59"/>
      <c r="H47" s="60"/>
      <c r="I47" s="117"/>
      <c r="J47" s="91"/>
      <c r="K47" s="92"/>
      <c r="L47" s="87"/>
      <c r="M47" s="95"/>
      <c r="N47" s="89"/>
      <c r="O47" s="117"/>
      <c r="P47" s="128"/>
      <c r="Q47" s="127"/>
      <c r="R47" s="84" t="s">
        <v>55</v>
      </c>
    </row>
    <row r="48" spans="1:18" ht="10.5" customHeight="1" thickBot="1">
      <c r="A48" s="57" t="s">
        <v>95</v>
      </c>
      <c r="B48" s="122" t="s">
        <v>96</v>
      </c>
      <c r="C48" s="58"/>
      <c r="D48" s="58"/>
      <c r="E48" s="58"/>
      <c r="F48" s="59"/>
      <c r="G48" s="59"/>
      <c r="H48" s="60"/>
      <c r="I48" s="117"/>
      <c r="J48" s="91"/>
      <c r="K48" s="92"/>
      <c r="L48" s="87"/>
      <c r="M48" s="95"/>
      <c r="N48" s="89"/>
      <c r="O48" s="117">
        <f>+O41+O33</f>
        <v>84972</v>
      </c>
      <c r="P48" s="128"/>
      <c r="Q48" s="127"/>
      <c r="R48" s="84" t="s">
        <v>56</v>
      </c>
    </row>
    <row r="49" spans="1:18" ht="10.5" customHeight="1" thickBot="1">
      <c r="A49" s="57" t="s">
        <v>38</v>
      </c>
      <c r="B49" s="122" t="s">
        <v>97</v>
      </c>
      <c r="C49" s="58"/>
      <c r="D49" s="58"/>
      <c r="E49" s="58"/>
      <c r="F49" s="59"/>
      <c r="G49" s="59"/>
      <c r="H49" s="60"/>
      <c r="I49" s="117"/>
      <c r="J49" s="91"/>
      <c r="K49" s="92"/>
      <c r="L49" s="87"/>
      <c r="M49" s="95"/>
      <c r="N49" s="89"/>
      <c r="O49" s="117">
        <f>+O29-O41</f>
        <v>0</v>
      </c>
      <c r="P49" s="128"/>
      <c r="Q49" s="127"/>
      <c r="R49" s="84" t="s">
        <v>57</v>
      </c>
    </row>
    <row r="50" spans="1:18" ht="10.5" customHeight="1" thickBot="1">
      <c r="A50" s="57" t="s">
        <v>98</v>
      </c>
      <c r="B50" s="122" t="s">
        <v>35</v>
      </c>
      <c r="C50" s="58"/>
      <c r="D50" s="58"/>
      <c r="E50" s="58"/>
      <c r="F50" s="59"/>
      <c r="G50" s="59"/>
      <c r="H50" s="60"/>
      <c r="I50" s="117"/>
      <c r="J50" s="91"/>
      <c r="K50" s="92"/>
      <c r="L50" s="87"/>
      <c r="M50" s="95"/>
      <c r="N50" s="89"/>
      <c r="O50" s="117"/>
      <c r="P50" s="128"/>
      <c r="Q50" s="127"/>
      <c r="R50" s="84" t="s">
        <v>104</v>
      </c>
    </row>
    <row r="51" spans="1:18" ht="10.5" customHeight="1" thickBot="1">
      <c r="A51" s="57" t="s">
        <v>100</v>
      </c>
      <c r="B51" s="122" t="s">
        <v>99</v>
      </c>
      <c r="C51" s="58"/>
      <c r="D51" s="58"/>
      <c r="E51" s="58"/>
      <c r="F51" s="59"/>
      <c r="G51" s="59"/>
      <c r="H51" s="60"/>
      <c r="I51" s="117"/>
      <c r="J51" s="91"/>
      <c r="K51" s="92"/>
      <c r="L51" s="87"/>
      <c r="M51" s="95"/>
      <c r="N51" s="89"/>
      <c r="O51" s="117">
        <f>+O49-O50</f>
        <v>0</v>
      </c>
      <c r="P51" s="128"/>
      <c r="Q51" s="127"/>
      <c r="R51" s="84" t="s">
        <v>105</v>
      </c>
    </row>
    <row r="52" spans="1:18" ht="10.5" customHeight="1" thickBot="1">
      <c r="A52" s="57" t="s">
        <v>101</v>
      </c>
      <c r="B52" s="122" t="s">
        <v>102</v>
      </c>
      <c r="C52" s="72"/>
      <c r="D52" s="72"/>
      <c r="E52" s="72"/>
      <c r="F52" s="73"/>
      <c r="G52" s="73"/>
      <c r="H52" s="74"/>
      <c r="I52" s="117"/>
      <c r="J52" s="91"/>
      <c r="K52" s="92"/>
      <c r="L52" s="87"/>
      <c r="M52" s="95"/>
      <c r="N52" s="89"/>
      <c r="O52" s="117">
        <f>+O16-O33</f>
        <v>0</v>
      </c>
      <c r="P52" s="128"/>
      <c r="Q52" s="127"/>
      <c r="R52" s="84" t="s">
        <v>106</v>
      </c>
    </row>
    <row r="53" spans="2:13" ht="12.75">
      <c r="B53" s="159"/>
      <c r="C53"/>
      <c r="D53"/>
      <c r="E53"/>
      <c r="J53" s="3"/>
      <c r="M53" s="3"/>
    </row>
    <row r="54" spans="2:13" ht="12.75">
      <c r="B54" s="160"/>
      <c r="C54"/>
      <c r="D54"/>
      <c r="E54"/>
      <c r="J54" s="3"/>
      <c r="M54" s="3"/>
    </row>
    <row r="55" spans="2:13" ht="12.75">
      <c r="B55" s="23"/>
      <c r="C55"/>
      <c r="D55"/>
      <c r="E55"/>
      <c r="J55" s="1"/>
      <c r="M55" s="1"/>
    </row>
    <row r="56" spans="3:15" ht="12.75">
      <c r="C56" t="str">
        <f>ELŐLAP!B46</f>
        <v>Keltezés: BUDAPEST, 2012 május 15.</v>
      </c>
      <c r="D56"/>
      <c r="E56"/>
      <c r="J56" s="1"/>
      <c r="K56" s="22"/>
      <c r="L56" s="22"/>
      <c r="M56" s="66"/>
      <c r="N56" s="22"/>
      <c r="O56" s="22"/>
    </row>
    <row r="57" spans="3:13" ht="12.75">
      <c r="C57"/>
      <c r="D57"/>
      <c r="E57"/>
      <c r="J57" s="1"/>
      <c r="M57" s="6" t="s">
        <v>5</v>
      </c>
    </row>
    <row r="58" spans="3:13" ht="12.75">
      <c r="C58"/>
      <c r="D58"/>
      <c r="E58"/>
      <c r="J58" s="1"/>
      <c r="M58" s="6" t="s">
        <v>6</v>
      </c>
    </row>
  </sheetData>
  <sheetProtection/>
  <mergeCells count="1">
    <mergeCell ref="H12:M1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2" width="4.8515625" style="2" customWidth="1"/>
    <col min="3" max="4" width="4.8515625" style="3" customWidth="1"/>
    <col min="5" max="17" width="4.8515625" style="2" customWidth="1"/>
    <col min="18" max="16384" width="9.140625" style="2" customWidth="1"/>
  </cols>
  <sheetData>
    <row r="1" spans="1:17" ht="19.5" customHeight="1" thickBot="1">
      <c r="A1" s="13">
        <f>ELŐLAP!A1</f>
        <v>2</v>
      </c>
      <c r="B1" s="13">
        <f>ELŐLAP!B1</f>
        <v>3</v>
      </c>
      <c r="C1" s="13">
        <f>ELŐLAP!C1</f>
        <v>5</v>
      </c>
      <c r="D1" s="13">
        <f>ELŐLAP!D1</f>
        <v>9</v>
      </c>
      <c r="E1" s="13">
        <f>ELŐLAP!E1</f>
        <v>9</v>
      </c>
      <c r="F1" s="13">
        <f>ELŐLAP!F1</f>
        <v>7</v>
      </c>
      <c r="G1" s="13">
        <f>ELŐLAP!G1</f>
        <v>1</v>
      </c>
      <c r="H1" s="13">
        <f>ELŐLAP!H1</f>
        <v>4</v>
      </c>
      <c r="I1" s="13">
        <f>ELŐLAP!I1</f>
        <v>8</v>
      </c>
      <c r="J1" s="13">
        <f>ELŐLAP!J1</f>
        <v>4</v>
      </c>
      <c r="K1" s="13">
        <f>ELŐLAP!K1</f>
        <v>1</v>
      </c>
      <c r="L1" s="13">
        <f>ELŐLAP!L1</f>
        <v>2</v>
      </c>
      <c r="M1" s="13">
        <f>ELŐLAP!M1</f>
        <v>5</v>
      </c>
      <c r="N1" s="13">
        <f>ELŐLAP!N1</f>
        <v>7</v>
      </c>
      <c r="O1" s="13">
        <f>ELŐLAP!O1</f>
        <v>2</v>
      </c>
      <c r="P1" s="13">
        <f>ELŐLAP!P1</f>
        <v>1</v>
      </c>
      <c r="Q1" s="13">
        <f>ELŐLAP!Q1</f>
        <v>3</v>
      </c>
    </row>
    <row r="2" spans="1:17" ht="12.75">
      <c r="A2" s="79" t="s">
        <v>0</v>
      </c>
      <c r="B2" s="11"/>
      <c r="C2" s="12"/>
      <c r="D2" s="12"/>
      <c r="E2" s="11"/>
      <c r="F2" s="11"/>
      <c r="G2" s="11"/>
      <c r="H2" s="11"/>
      <c r="I2" s="11"/>
      <c r="J2" s="76"/>
      <c r="K2" s="11"/>
      <c r="L2" s="11"/>
      <c r="M2" s="76"/>
      <c r="N2" s="11"/>
      <c r="O2" s="11"/>
      <c r="P2" s="11"/>
      <c r="Q2" s="11"/>
    </row>
    <row r="3" spans="3:13" ht="13.5" thickBot="1">
      <c r="C3"/>
      <c r="D3"/>
      <c r="J3" s="3"/>
      <c r="M3" s="3"/>
    </row>
    <row r="4" spans="1:17" ht="19.5" customHeight="1" thickBot="1">
      <c r="A4" s="13">
        <f>ELŐLAP!A5</f>
        <v>1</v>
      </c>
      <c r="B4" s="13">
        <f>ELŐLAP!B5</f>
        <v>3</v>
      </c>
      <c r="C4" s="13" t="str">
        <f>ELŐLAP!C5</f>
        <v>-</v>
      </c>
      <c r="D4" s="13" t="str">
        <f>ELŐLAP!D5</f>
        <v>O</v>
      </c>
      <c r="E4" s="13">
        <f>ELŐLAP!E5</f>
        <v>9</v>
      </c>
      <c r="F4" s="13" t="str">
        <f>ELŐLAP!F5</f>
        <v>-</v>
      </c>
      <c r="G4" s="13">
        <f>ELŐLAP!G5</f>
        <v>1</v>
      </c>
      <c r="H4" s="13">
        <f>ELŐLAP!H5</f>
        <v>5</v>
      </c>
      <c r="I4" s="13">
        <f>ELŐLAP!I5</f>
        <v>1</v>
      </c>
      <c r="J4" s="13">
        <f>ELŐLAP!J5</f>
        <v>7</v>
      </c>
      <c r="K4" s="13">
        <f>ELŐLAP!K5</f>
        <v>7</v>
      </c>
      <c r="L4" s="13" t="str">
        <f>ELŐLAP!L5</f>
        <v>O</v>
      </c>
      <c r="M4" s="3"/>
      <c r="P4" s="164"/>
      <c r="Q4" s="164"/>
    </row>
    <row r="5" spans="1:13" ht="12.75">
      <c r="A5" s="19" t="s">
        <v>2</v>
      </c>
      <c r="B5" s="11"/>
      <c r="C5" s="12"/>
      <c r="D5" s="12"/>
      <c r="E5" s="11"/>
      <c r="F5" s="11"/>
      <c r="G5" s="11"/>
      <c r="H5" s="11"/>
      <c r="I5" s="11"/>
      <c r="J5" s="76"/>
      <c r="K5" s="11"/>
      <c r="L5" s="11"/>
      <c r="M5" s="3"/>
    </row>
    <row r="6" spans="3:13" ht="12.75">
      <c r="C6"/>
      <c r="D6"/>
      <c r="J6" s="3"/>
      <c r="M6" s="3"/>
    </row>
    <row r="7" spans="2:13" ht="12.75">
      <c r="B7" s="97" t="str">
        <f>+ELŐLAP!C13</f>
        <v>Magyar Alkotóművészeti Közhasznú Nonprofit Kft</v>
      </c>
      <c r="C7" s="98"/>
      <c r="D7" s="98"/>
      <c r="E7" s="99"/>
      <c r="F7" s="99"/>
      <c r="G7" s="99"/>
      <c r="H7" s="99"/>
      <c r="I7" s="99"/>
      <c r="J7" s="3"/>
      <c r="M7" s="3"/>
    </row>
    <row r="8" spans="3:13" ht="12.75">
      <c r="C8" s="12"/>
      <c r="D8" s="12"/>
      <c r="E8" s="12"/>
      <c r="F8" s="11"/>
      <c r="G8" s="11"/>
      <c r="H8" s="11"/>
      <c r="I8" s="11"/>
      <c r="J8" s="3"/>
      <c r="M8" s="3"/>
    </row>
    <row r="9" spans="1:13" ht="12.75">
      <c r="A9"/>
      <c r="B9" s="19" t="s">
        <v>107</v>
      </c>
      <c r="C9" s="12"/>
      <c r="D9" s="12"/>
      <c r="E9" s="12"/>
      <c r="F9" s="11"/>
      <c r="G9" s="11"/>
      <c r="H9" s="11"/>
      <c r="I9" s="11"/>
      <c r="J9" s="3"/>
      <c r="M9" s="3"/>
    </row>
    <row r="10" spans="1:13" ht="12.75">
      <c r="A10"/>
      <c r="B10" s="19"/>
      <c r="C10" s="12"/>
      <c r="D10" s="12"/>
      <c r="E10" s="12"/>
      <c r="F10" s="11"/>
      <c r="G10" s="11"/>
      <c r="H10" s="11"/>
      <c r="I10" s="11"/>
      <c r="J10" s="3"/>
      <c r="M10" s="3"/>
    </row>
    <row r="11" spans="1:13" ht="12.75">
      <c r="A11" s="4"/>
      <c r="B11" s="4"/>
      <c r="C11"/>
      <c r="D11"/>
      <c r="E11"/>
      <c r="J11" s="3"/>
      <c r="M11" s="3"/>
    </row>
    <row r="12" spans="1:13" ht="12.75">
      <c r="A12" s="4"/>
      <c r="B12" s="4" t="s">
        <v>58</v>
      </c>
      <c r="C12"/>
      <c r="D12"/>
      <c r="E12"/>
      <c r="H12" s="161" t="str">
        <f>+'Közhasznú eredmény'!H12:M12</f>
        <v>2011. December 31.</v>
      </c>
      <c r="I12" s="162"/>
      <c r="J12" s="162"/>
      <c r="K12" s="162"/>
      <c r="L12" s="162"/>
      <c r="M12" s="3"/>
    </row>
    <row r="13" spans="3:17" ht="13.5" thickBot="1">
      <c r="C13"/>
      <c r="D13"/>
      <c r="E13"/>
      <c r="J13" s="3"/>
      <c r="M13" s="3"/>
      <c r="Q13" s="10" t="s">
        <v>7</v>
      </c>
    </row>
    <row r="14" spans="1:17" ht="26.25" customHeight="1">
      <c r="A14" s="33" t="s">
        <v>8</v>
      </c>
      <c r="B14" s="34" t="s">
        <v>9</v>
      </c>
      <c r="C14" s="35"/>
      <c r="D14" s="35"/>
      <c r="E14" s="35"/>
      <c r="F14" s="36"/>
      <c r="G14" s="36"/>
      <c r="H14" s="37"/>
      <c r="I14" s="38"/>
      <c r="J14" s="39" t="s">
        <v>10</v>
      </c>
      <c r="K14" s="40"/>
      <c r="L14" s="41" t="s">
        <v>11</v>
      </c>
      <c r="M14" s="42"/>
      <c r="N14" s="43"/>
      <c r="O14" s="44" t="s">
        <v>12</v>
      </c>
      <c r="P14" s="35"/>
      <c r="Q14" s="45"/>
    </row>
    <row r="15" spans="1:17" ht="11.25" customHeight="1" thickBot="1">
      <c r="A15" s="46" t="s">
        <v>13</v>
      </c>
      <c r="B15" s="47" t="s">
        <v>14</v>
      </c>
      <c r="C15" s="48"/>
      <c r="D15" s="48"/>
      <c r="E15" s="48"/>
      <c r="F15" s="49"/>
      <c r="G15" s="49"/>
      <c r="H15" s="50"/>
      <c r="I15" s="51"/>
      <c r="J15" s="52" t="s">
        <v>15</v>
      </c>
      <c r="K15" s="53"/>
      <c r="L15" s="51"/>
      <c r="M15" s="54" t="s">
        <v>16</v>
      </c>
      <c r="N15" s="53"/>
      <c r="O15" s="51"/>
      <c r="P15" s="55" t="s">
        <v>17</v>
      </c>
      <c r="Q15" s="56"/>
    </row>
    <row r="16" spans="1:17" ht="19.5" customHeight="1" thickBot="1">
      <c r="A16" s="57" t="s">
        <v>40</v>
      </c>
      <c r="B16" s="135" t="s">
        <v>108</v>
      </c>
      <c r="C16" s="58"/>
      <c r="D16" s="58"/>
      <c r="E16" s="58"/>
      <c r="F16" s="59"/>
      <c r="G16" s="59"/>
      <c r="H16" s="60"/>
      <c r="I16" s="117"/>
      <c r="J16" s="138"/>
      <c r="K16" s="139"/>
      <c r="L16" s="140"/>
      <c r="M16" s="141"/>
      <c r="N16" s="142"/>
      <c r="O16" s="117">
        <f>O17+O19+O21</f>
        <v>2265</v>
      </c>
      <c r="P16" s="143"/>
      <c r="Q16" s="144"/>
    </row>
    <row r="17" spans="1:17" ht="19.5" customHeight="1">
      <c r="A17" s="61" t="s">
        <v>41</v>
      </c>
      <c r="B17" s="62" t="s">
        <v>109</v>
      </c>
      <c r="C17" s="63"/>
      <c r="D17" s="63"/>
      <c r="E17" s="63"/>
      <c r="F17" s="64"/>
      <c r="G17" s="64"/>
      <c r="H17" s="40"/>
      <c r="I17" s="121"/>
      <c r="J17" s="145"/>
      <c r="K17" s="146"/>
      <c r="L17" s="147"/>
      <c r="M17" s="148"/>
      <c r="N17" s="149"/>
      <c r="O17" s="121">
        <v>1763</v>
      </c>
      <c r="P17" s="150"/>
      <c r="Q17" s="151"/>
    </row>
    <row r="18" spans="1:17" ht="19.5" customHeight="1">
      <c r="A18" s="65" t="s">
        <v>42</v>
      </c>
      <c r="B18" s="136" t="s">
        <v>113</v>
      </c>
      <c r="C18" s="134"/>
      <c r="D18" s="21"/>
      <c r="E18" s="21"/>
      <c r="F18" s="20"/>
      <c r="G18" s="20"/>
      <c r="H18" s="28"/>
      <c r="I18" s="118"/>
      <c r="J18" s="152"/>
      <c r="K18" s="153"/>
      <c r="L18" s="154"/>
      <c r="M18" s="155"/>
      <c r="N18" s="156"/>
      <c r="O18" s="118">
        <v>0</v>
      </c>
      <c r="P18" s="157"/>
      <c r="Q18" s="158"/>
    </row>
    <row r="19" spans="1:17" ht="19.5" customHeight="1">
      <c r="A19" s="65" t="s">
        <v>43</v>
      </c>
      <c r="B19" s="29"/>
      <c r="C19" s="134" t="s">
        <v>114</v>
      </c>
      <c r="D19" s="21"/>
      <c r="E19" s="21"/>
      <c r="F19" s="20"/>
      <c r="G19" s="20"/>
      <c r="H19" s="28"/>
      <c r="I19" s="118"/>
      <c r="J19" s="152"/>
      <c r="K19" s="153"/>
      <c r="L19" s="154"/>
      <c r="M19" s="155"/>
      <c r="N19" s="156"/>
      <c r="O19" s="118">
        <v>0</v>
      </c>
      <c r="P19" s="157"/>
      <c r="Q19" s="158"/>
    </row>
    <row r="20" spans="1:17" ht="19.5" customHeight="1">
      <c r="A20" s="65" t="s">
        <v>44</v>
      </c>
      <c r="B20" s="136" t="s">
        <v>110</v>
      </c>
      <c r="C20" s="21"/>
      <c r="D20" s="21"/>
      <c r="E20" s="21"/>
      <c r="F20" s="20"/>
      <c r="G20" s="20"/>
      <c r="H20" s="28"/>
      <c r="I20" s="125"/>
      <c r="J20" s="152"/>
      <c r="K20" s="153"/>
      <c r="L20" s="154"/>
      <c r="M20" s="155"/>
      <c r="N20" s="156"/>
      <c r="O20" s="125">
        <v>0</v>
      </c>
      <c r="P20" s="157"/>
      <c r="Q20" s="158"/>
    </row>
    <row r="21" spans="1:17" ht="19.5" customHeight="1" thickBot="1">
      <c r="A21" s="65" t="s">
        <v>45</v>
      </c>
      <c r="B21" s="32" t="s">
        <v>111</v>
      </c>
      <c r="C21" s="21"/>
      <c r="D21" s="21"/>
      <c r="E21" s="21"/>
      <c r="F21" s="20"/>
      <c r="G21" s="20"/>
      <c r="H21" s="28"/>
      <c r="I21" s="120"/>
      <c r="J21" s="152"/>
      <c r="K21" s="153"/>
      <c r="L21" s="154"/>
      <c r="M21" s="155"/>
      <c r="N21" s="156"/>
      <c r="O21" s="130">
        <v>502</v>
      </c>
      <c r="P21" s="157"/>
      <c r="Q21" s="158"/>
    </row>
    <row r="22" spans="1:17" ht="19.5" customHeight="1" thickBot="1">
      <c r="A22" s="57" t="s">
        <v>46</v>
      </c>
      <c r="B22" s="135" t="s">
        <v>115</v>
      </c>
      <c r="C22" s="58"/>
      <c r="D22" s="58"/>
      <c r="E22" s="58"/>
      <c r="F22" s="59"/>
      <c r="G22" s="59"/>
      <c r="H22" s="60"/>
      <c r="I22" s="117"/>
      <c r="J22" s="138"/>
      <c r="K22" s="139"/>
      <c r="L22" s="140"/>
      <c r="M22" s="141"/>
      <c r="N22" s="142"/>
      <c r="O22" s="117">
        <v>82707</v>
      </c>
      <c r="P22" s="143"/>
      <c r="Q22" s="144"/>
    </row>
    <row r="23" spans="1:17" ht="19.5" customHeight="1">
      <c r="A23" s="61" t="s">
        <v>47</v>
      </c>
      <c r="B23" s="137" t="s">
        <v>112</v>
      </c>
      <c r="C23" s="63"/>
      <c r="D23" s="63"/>
      <c r="E23" s="63"/>
      <c r="F23" s="64"/>
      <c r="G23" s="64"/>
      <c r="H23" s="40"/>
      <c r="I23" s="121"/>
      <c r="J23" s="145"/>
      <c r="K23" s="146"/>
      <c r="L23" s="147"/>
      <c r="M23" s="148"/>
      <c r="N23" s="149"/>
      <c r="O23" s="121">
        <v>0</v>
      </c>
      <c r="P23" s="150"/>
      <c r="Q23" s="151"/>
    </row>
    <row r="24" spans="2:17" ht="14.25">
      <c r="B24" s="9"/>
      <c r="C24"/>
      <c r="D24"/>
      <c r="E24"/>
      <c r="J24" s="7"/>
      <c r="M24" s="8"/>
      <c r="Q24" s="8"/>
    </row>
    <row r="25" spans="2:17" ht="14.25">
      <c r="B25" s="9"/>
      <c r="C25"/>
      <c r="D25"/>
      <c r="E25"/>
      <c r="J25" s="7"/>
      <c r="M25" s="8"/>
      <c r="Q25" s="8"/>
    </row>
    <row r="26" spans="2:17" ht="14.25">
      <c r="B26" s="9"/>
      <c r="C26"/>
      <c r="D26"/>
      <c r="E26"/>
      <c r="J26" s="7"/>
      <c r="M26" s="8"/>
      <c r="Q26" s="8"/>
    </row>
    <row r="27" spans="2:17" ht="14.25">
      <c r="B27" s="9"/>
      <c r="C27"/>
      <c r="D27"/>
      <c r="E27"/>
      <c r="J27" s="7"/>
      <c r="M27" s="8"/>
      <c r="Q27" s="8"/>
    </row>
    <row r="28" spans="2:17" ht="14.25">
      <c r="B28" s="9"/>
      <c r="C28"/>
      <c r="D28"/>
      <c r="E28"/>
      <c r="J28" s="7"/>
      <c r="M28" s="8"/>
      <c r="Q28" s="8"/>
    </row>
    <row r="29" spans="2:17" ht="14.25">
      <c r="B29" s="9"/>
      <c r="C29"/>
      <c r="D29"/>
      <c r="E29"/>
      <c r="J29" s="7"/>
      <c r="M29" s="8"/>
      <c r="Q29" s="8"/>
    </row>
    <row r="30" spans="2:17" ht="14.25">
      <c r="B30" s="9"/>
      <c r="C30"/>
      <c r="D30"/>
      <c r="E30"/>
      <c r="J30" s="7"/>
      <c r="M30" s="8"/>
      <c r="Q30" s="8"/>
    </row>
    <row r="31" spans="2:17" ht="14.25">
      <c r="B31" s="9"/>
      <c r="C31"/>
      <c r="D31"/>
      <c r="E31"/>
      <c r="J31" s="7"/>
      <c r="M31" s="8"/>
      <c r="Q31" s="8"/>
    </row>
    <row r="32" spans="2:17" ht="14.25">
      <c r="B32" s="9"/>
      <c r="C32"/>
      <c r="D32"/>
      <c r="E32"/>
      <c r="J32" s="7"/>
      <c r="M32" s="8"/>
      <c r="Q32" s="8"/>
    </row>
    <row r="33" spans="2:17" ht="15">
      <c r="B33" s="104"/>
      <c r="C33"/>
      <c r="D33"/>
      <c r="E33"/>
      <c r="J33" s="7"/>
      <c r="M33" s="8"/>
      <c r="Q33" s="8"/>
    </row>
    <row r="34" spans="2:17" ht="14.25">
      <c r="B34" s="9"/>
      <c r="C34"/>
      <c r="D34"/>
      <c r="E34"/>
      <c r="J34" s="7"/>
      <c r="M34" s="8"/>
      <c r="Q34" s="8"/>
    </row>
    <row r="35" spans="2:17" ht="14.25">
      <c r="B35" s="9"/>
      <c r="C35"/>
      <c r="D35"/>
      <c r="E35"/>
      <c r="J35" s="7"/>
      <c r="M35" s="8"/>
      <c r="Q35" s="8"/>
    </row>
    <row r="36" spans="3:13" ht="12.75">
      <c r="C36"/>
      <c r="D36"/>
      <c r="E36"/>
      <c r="J36" s="3"/>
      <c r="M36" s="3"/>
    </row>
    <row r="37" spans="3:13" ht="12.75">
      <c r="C37"/>
      <c r="D37"/>
      <c r="E37"/>
      <c r="J37" s="3"/>
      <c r="M37" s="3"/>
    </row>
    <row r="38" spans="2:13" ht="12.75">
      <c r="B38" s="5" t="str">
        <f>ELŐLAP!B46</f>
        <v>Keltezés: BUDAPEST, 2012 május 15.</v>
      </c>
      <c r="C38"/>
      <c r="D38"/>
      <c r="E38"/>
      <c r="J38" s="1"/>
      <c r="M38" s="1"/>
    </row>
    <row r="39" spans="2:13" ht="12.75">
      <c r="B39" s="1"/>
      <c r="C39"/>
      <c r="D39"/>
      <c r="E39"/>
      <c r="J39" s="1"/>
      <c r="M39" s="1"/>
    </row>
    <row r="40" spans="2:15" ht="12.75">
      <c r="B40" s="1"/>
      <c r="C40"/>
      <c r="D40"/>
      <c r="E40"/>
      <c r="J40" s="1"/>
      <c r="K40" s="22"/>
      <c r="L40" s="22"/>
      <c r="M40" s="66"/>
      <c r="N40" s="22"/>
      <c r="O40" s="22"/>
    </row>
    <row r="41" spans="2:13" ht="12.75">
      <c r="B41" s="1"/>
      <c r="C41"/>
      <c r="D41"/>
      <c r="E41"/>
      <c r="J41" s="1"/>
      <c r="M41" s="6" t="s">
        <v>5</v>
      </c>
    </row>
    <row r="42" spans="2:13" ht="12.75">
      <c r="B42" s="1"/>
      <c r="C42"/>
      <c r="D42"/>
      <c r="E42"/>
      <c r="J42" s="1"/>
      <c r="M42" s="6" t="s">
        <v>6</v>
      </c>
    </row>
  </sheetData>
  <sheetProtection/>
  <mergeCells count="1">
    <mergeCell ref="H12:L1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KGEB.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Kalocsai Gábor</dc:creator>
  <cp:keywords/>
  <dc:description/>
  <cp:lastModifiedBy>Benkő Erzsébet</cp:lastModifiedBy>
  <cp:lastPrinted>2012-05-15T12:43:39Z</cp:lastPrinted>
  <dcterms:created xsi:type="dcterms:W3CDTF">1998-05-04T15:26:26Z</dcterms:created>
  <dcterms:modified xsi:type="dcterms:W3CDTF">2012-05-15T12:43:57Z</dcterms:modified>
  <cp:category/>
  <cp:version/>
  <cp:contentType/>
  <cp:contentStatus/>
</cp:coreProperties>
</file>