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ELŐLAP" sheetId="1" r:id="rId1"/>
    <sheet name="Eredmk. forma szerint" sheetId="2" r:id="rId2"/>
    <sheet name="MERLEG forma szerint 1.old." sheetId="3" r:id="rId3"/>
    <sheet name="MERLEG forma szerint 2.old." sheetId="4" r:id="rId4"/>
  </sheets>
  <definedNames>
    <definedName name="_xlnm.Print_Area" localSheetId="0">'ELŐLAP'!$A$1:$Q$48</definedName>
    <definedName name="_xlnm.Print_Area" localSheetId="2">'MERLEG forma szerint 1.old.'!$A$1:$Q$42</definedName>
    <definedName name="_xlnm.Print_Area" localSheetId="3">'MERLEG forma szerint 2.old.'!$A$1:$Q$42</definedName>
  </definedNames>
  <calcPr fullCalcOnLoad="1" fullPrecision="0"/>
</workbook>
</file>

<file path=xl/sharedStrings.xml><?xml version="1.0" encoding="utf-8"?>
<sst xmlns="http://schemas.openxmlformats.org/spreadsheetml/2006/main" count="190" uniqueCount="140">
  <si>
    <t>Statisztikai számjel</t>
  </si>
  <si>
    <t>-</t>
  </si>
  <si>
    <t>Cégjegyzék száma</t>
  </si>
  <si>
    <t>a vállalkozás megnevezése</t>
  </si>
  <si>
    <t>a vállalkozás címe, telefonszáma</t>
  </si>
  <si>
    <t>Egyszerűsített éves beszámoló</t>
  </si>
  <si>
    <t>a vállalkozás vezetője</t>
  </si>
  <si>
    <t>(képviselője)</t>
  </si>
  <si>
    <t>adatok E Ft-ban</t>
  </si>
  <si>
    <t>Tétel-szám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</si>
  <si>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</si>
  <si>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</si>
  <si>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</si>
  <si>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</si>
  <si>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</si>
  <si>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</si>
  <si>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</si>
  <si>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</si>
  <si>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</si>
  <si>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I.</t>
  </si>
  <si>
    <t>Értékesités nettó árbevétele</t>
  </si>
  <si>
    <t>01.</t>
  </si>
  <si>
    <t>II.</t>
  </si>
  <si>
    <t>Egyéb bevételek</t>
  </si>
  <si>
    <t>02.</t>
  </si>
  <si>
    <t>III.</t>
  </si>
  <si>
    <t>Aktivált saját teljesitmények értéke</t>
  </si>
  <si>
    <t>03.</t>
  </si>
  <si>
    <t>IV.</t>
  </si>
  <si>
    <t xml:space="preserve">Anyagjellegű ráforditások </t>
  </si>
  <si>
    <t>04.</t>
  </si>
  <si>
    <t>V.</t>
  </si>
  <si>
    <t>Személyi jellegű ráforditások</t>
  </si>
  <si>
    <t>05.</t>
  </si>
  <si>
    <t>VI.</t>
  </si>
  <si>
    <t>Értékcsökkenési leirás</t>
  </si>
  <si>
    <t>06.</t>
  </si>
  <si>
    <t>VII.</t>
  </si>
  <si>
    <t>07.</t>
  </si>
  <si>
    <t>VIII.</t>
  </si>
  <si>
    <t>Egyéb ráforditások</t>
  </si>
  <si>
    <t>08.</t>
  </si>
  <si>
    <t>A.</t>
  </si>
  <si>
    <t>Üzemi (üzleti) tevékenység eredménye</t>
  </si>
  <si>
    <t>09.</t>
  </si>
  <si>
    <t>IX.</t>
  </si>
  <si>
    <t>Pénzügyi műveletek bevételei</t>
  </si>
  <si>
    <t>10.</t>
  </si>
  <si>
    <t>X.</t>
  </si>
  <si>
    <t>Pénzügyi műveletek ráforditásai</t>
  </si>
  <si>
    <t>11.</t>
  </si>
  <si>
    <t>B.</t>
  </si>
  <si>
    <t>Pénzügyi műveletek eredménye</t>
  </si>
  <si>
    <t>12.</t>
  </si>
  <si>
    <t>C.</t>
  </si>
  <si>
    <t>Szokásos vállalkozási eredmény</t>
  </si>
  <si>
    <t>13.</t>
  </si>
  <si>
    <t>XI.</t>
  </si>
  <si>
    <t>Rendkivüli bevételek</t>
  </si>
  <si>
    <t>14.</t>
  </si>
  <si>
    <t>XII.</t>
  </si>
  <si>
    <t>Rendkivüli ráforditások</t>
  </si>
  <si>
    <t>15.</t>
  </si>
  <si>
    <t>D.</t>
  </si>
  <si>
    <t>Rendkivüli eredmény</t>
  </si>
  <si>
    <t>16.</t>
  </si>
  <si>
    <t>E.</t>
  </si>
  <si>
    <t>Adózás elôtti eredmény</t>
  </si>
  <si>
    <t>17.</t>
  </si>
  <si>
    <t>Adófizetési kötelezettség</t>
  </si>
  <si>
    <t>18.</t>
  </si>
  <si>
    <t>F.</t>
  </si>
  <si>
    <t>Adózott eredmény</t>
  </si>
  <si>
    <t>19.</t>
  </si>
  <si>
    <t>G.</t>
  </si>
  <si>
    <t>Mérleg szerinti eredmény</t>
  </si>
  <si>
    <t>20.</t>
  </si>
  <si>
    <t>1.</t>
  </si>
  <si>
    <r>
      <t>A.  Befektetett eszközök</t>
    </r>
    <r>
      <rPr>
        <sz val="10"/>
        <rFont val="Arial CE"/>
        <family val="0"/>
      </rPr>
      <t xml:space="preserve"> (2.+4.+6. sor)</t>
    </r>
  </si>
  <si>
    <t>2.</t>
  </si>
  <si>
    <t>I. Immateriális javak</t>
  </si>
  <si>
    <t>3.</t>
  </si>
  <si>
    <t>2. sorból: Immateriális javak értékhelyesbítése</t>
  </si>
  <si>
    <t>4.</t>
  </si>
  <si>
    <t>II. Tárgyi eszközök</t>
  </si>
  <si>
    <t>5.</t>
  </si>
  <si>
    <t>4. sorból: Tárgyi eszközök értékhelyesbítése</t>
  </si>
  <si>
    <t>6.</t>
  </si>
  <si>
    <t>III. Befektetett pénzügyi eszközök</t>
  </si>
  <si>
    <t>7.</t>
  </si>
  <si>
    <t>6. sorból: Befektetett p. eszk. értékhelyesbítése</t>
  </si>
  <si>
    <t>8.</t>
  </si>
  <si>
    <r>
      <t>B. Forgóeszközök</t>
    </r>
    <r>
      <rPr>
        <sz val="10"/>
        <rFont val="Arial CE"/>
        <family val="0"/>
      </rPr>
      <t xml:space="preserve"> (9.-12. sorok)</t>
    </r>
  </si>
  <si>
    <t>9.</t>
  </si>
  <si>
    <t>I. Készletek</t>
  </si>
  <si>
    <t>II.Követelések</t>
  </si>
  <si>
    <t>III. Értékpapirok</t>
  </si>
  <si>
    <t>IV. Pénzeszközök</t>
  </si>
  <si>
    <t>C.Aktiv idôbeli elhatárolások</t>
  </si>
  <si>
    <r>
      <t>ESZK. (AKTíVÁK) ÖSSZESEN</t>
    </r>
    <r>
      <rPr>
        <sz val="8"/>
        <rFont val="Arial CE"/>
        <family val="2"/>
      </rPr>
      <t xml:space="preserve"> (1.+8.+13. sor)</t>
    </r>
  </si>
  <si>
    <t>I.Jegyzett tôke</t>
  </si>
  <si>
    <t>21.</t>
  </si>
  <si>
    <t>III.Tôketartalék</t>
  </si>
  <si>
    <t>22.</t>
  </si>
  <si>
    <t>IV.Eredménytartalék</t>
  </si>
  <si>
    <t>23.</t>
  </si>
  <si>
    <t>24.</t>
  </si>
  <si>
    <t>25.</t>
  </si>
  <si>
    <t>E.Céltartalékok</t>
  </si>
  <si>
    <t>26.</t>
  </si>
  <si>
    <t>27.</t>
  </si>
  <si>
    <t>28.</t>
  </si>
  <si>
    <t>29.</t>
  </si>
  <si>
    <t>G.Passziv idôbeli elhatárolások</t>
  </si>
  <si>
    <t>30.</t>
  </si>
  <si>
    <t>II.Jegyzett de még be nem fizetett tőke (-)</t>
  </si>
  <si>
    <t>V.Lekötött tartalék</t>
  </si>
  <si>
    <t>VI.Értékelési tartalék</t>
  </si>
  <si>
    <t>VII.Mérleg szerinti eredmény</t>
  </si>
  <si>
    <t>I.Hátrasorolt kötelezettségek</t>
  </si>
  <si>
    <t>II.Hosszú lejáratú kötelezettségek</t>
  </si>
  <si>
    <t>III.Rövid lejáratú kötelezettségek</t>
  </si>
  <si>
    <t>Egyszerűsített éves beszámoló MÉRLEGE "A" változat</t>
  </si>
  <si>
    <t>Eszközök (aktívák)</t>
  </si>
  <si>
    <t>Az üzleti év mérlegfordulónapja:</t>
  </si>
  <si>
    <t>Források (passzívák)</t>
  </si>
  <si>
    <r>
      <t>D. Saját tôke</t>
    </r>
    <r>
      <rPr>
        <sz val="8"/>
        <rFont val="Arial CE"/>
        <family val="2"/>
      </rPr>
      <t xml:space="preserve"> (16.+18.+19.+20.+21.+22.+23.sor)</t>
    </r>
  </si>
  <si>
    <t>16.sorból: visszavásárolt tulajdonosi részesedés névértéken</t>
  </si>
  <si>
    <r>
      <t>F. Kötelezettségek</t>
    </r>
    <r>
      <rPr>
        <sz val="10"/>
        <rFont val="Arial CE"/>
        <family val="0"/>
      </rPr>
      <t xml:space="preserve"> (26.+27.+28. sor)</t>
    </r>
  </si>
  <si>
    <r>
      <t>FORRÁSOK (PASSZíVÁK) ÖSSZESEN</t>
    </r>
    <r>
      <rPr>
        <sz val="8"/>
        <rFont val="Arial CE"/>
        <family val="2"/>
      </rPr>
      <t xml:space="preserve"> (15.+24.+25.+29. sor)</t>
    </r>
  </si>
  <si>
    <t>Egyszerűsített éves beszámoló összköltség eljárással készített</t>
  </si>
  <si>
    <t>EREDMÉNYKIMUTATÁSA</t>
  </si>
  <si>
    <t>"A" változat</t>
  </si>
  <si>
    <t>III. sorból: visszaírt értékvesztés</t>
  </si>
  <si>
    <t>VII sorból: értékvesztés</t>
  </si>
  <si>
    <t>O</t>
  </si>
  <si>
    <t>2011. December 31.</t>
  </si>
  <si>
    <t>Magyar Alkotóművészeti Közhasznú Nonprofit Kft</t>
  </si>
  <si>
    <t>2000 Szentendre, Bogdányi u. 51.</t>
  </si>
  <si>
    <t>Keltezés: BUDAPEST, 2012 május 15.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</si>
</sst>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#,##0&quot;Ft&quot;;\-#,##0&quot;Ft&quot;"/>
    <numFmt numFmtId="185" formatCode="#,##0&quot;Ft&quot;;[Red]\-#,##0&quot;Ft&quot;"/>
    <numFmt numFmtId="186" formatCode="#,##0.00&quot;Ft&quot;;\-#,##0.00&quot;Ft&quot;"/>
    <numFmt numFmtId="187" formatCode="#,##0.00&quot;Ft&quot;;[Red]\-#,##0.00&quot;Ft&quot;"/>
    <numFmt numFmtId="188" formatCode="#,##0.0;[Red]\-#,##0.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57">
      <alignment/>
      <protection/>
    </xf>
    <xf numFmtId="0" fontId="4" fillId="0" borderId="0" xfId="58">
      <alignment/>
      <protection/>
    </xf>
    <xf numFmtId="38" fontId="4" fillId="0" borderId="0" xfId="42" applyNumberFormat="1" applyAlignment="1">
      <alignment/>
    </xf>
    <xf numFmtId="0" fontId="4" fillId="0" borderId="0" xfId="58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10" xfId="58" applyBorder="1" applyAlignment="1">
      <alignment vertical="center"/>
      <protection/>
    </xf>
    <xf numFmtId="0" fontId="4" fillId="0" borderId="0" xfId="58" applyBorder="1" applyAlignment="1">
      <alignment vertical="center"/>
      <protection/>
    </xf>
    <xf numFmtId="38" fontId="4" fillId="0" borderId="0" xfId="42" applyNumberFormat="1" applyBorder="1" applyAlignment="1">
      <alignment vertical="center"/>
    </xf>
    <xf numFmtId="38" fontId="7" fillId="0" borderId="0" xfId="42" applyNumberFormat="1" applyFont="1" applyBorder="1" applyAlignment="1">
      <alignment vertical="center"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right"/>
      <protection/>
    </xf>
    <xf numFmtId="0" fontId="4" fillId="0" borderId="0" xfId="58" applyAlignment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11" xfId="58" applyBorder="1" applyAlignment="1">
      <alignment horizontal="center" vertical="center"/>
      <protection/>
    </xf>
    <xf numFmtId="0" fontId="4" fillId="0" borderId="12" xfId="58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3" xfId="58" applyBorder="1" applyAlignment="1">
      <alignment horizontal="center" vertical="center"/>
      <protection/>
    </xf>
    <xf numFmtId="38" fontId="4" fillId="0" borderId="11" xfId="42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1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Continuous"/>
      <protection/>
    </xf>
    <xf numFmtId="0" fontId="4" fillId="0" borderId="15" xfId="58" applyBorder="1">
      <alignment/>
      <protection/>
    </xf>
    <xf numFmtId="0" fontId="0" fillId="0" borderId="15" xfId="0" applyBorder="1" applyAlignment="1">
      <alignment/>
    </xf>
    <xf numFmtId="0" fontId="4" fillId="0" borderId="16" xfId="58" applyBorder="1">
      <alignment/>
      <protection/>
    </xf>
    <xf numFmtId="0" fontId="4" fillId="0" borderId="0" xfId="58" applyBorder="1">
      <alignment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Continuous"/>
    </xf>
    <xf numFmtId="0" fontId="4" fillId="0" borderId="15" xfId="58" applyBorder="1" applyAlignment="1">
      <alignment horizontal="centerContinuous"/>
      <protection/>
    </xf>
    <xf numFmtId="0" fontId="4" fillId="0" borderId="17" xfId="58" applyBorder="1" applyAlignment="1">
      <alignment horizontal="centerContinuous"/>
      <protection/>
    </xf>
    <xf numFmtId="0" fontId="4" fillId="0" borderId="17" xfId="58" applyBorder="1">
      <alignment/>
      <protection/>
    </xf>
    <xf numFmtId="0" fontId="9" fillId="0" borderId="18" xfId="58" applyFont="1" applyBorder="1" applyAlignment="1">
      <alignment vertical="center"/>
      <protection/>
    </xf>
    <xf numFmtId="0" fontId="0" fillId="0" borderId="15" xfId="0" applyBorder="1" applyAlignment="1">
      <alignment horizontal="centerContinuous" wrapText="1"/>
    </xf>
    <xf numFmtId="0" fontId="4" fillId="0" borderId="17" xfId="58" applyBorder="1" applyAlignment="1">
      <alignment horizontal="centerContinuous" wrapText="1"/>
      <protection/>
    </xf>
    <xf numFmtId="38" fontId="7" fillId="0" borderId="15" xfId="42" applyNumberFormat="1" applyFont="1" applyBorder="1" applyAlignment="1">
      <alignment vertical="center"/>
    </xf>
    <xf numFmtId="38" fontId="4" fillId="0" borderId="15" xfId="42" applyNumberFormat="1" applyBorder="1" applyAlignment="1">
      <alignment vertical="center"/>
    </xf>
    <xf numFmtId="0" fontId="4" fillId="0" borderId="18" xfId="58" applyBorder="1" applyAlignment="1">
      <alignment vertical="center"/>
      <protection/>
    </xf>
    <xf numFmtId="0" fontId="4" fillId="0" borderId="0" xfId="58" applyBorder="1" applyAlignment="1">
      <alignment horizontal="center" vertical="center"/>
      <protection/>
    </xf>
    <xf numFmtId="0" fontId="9" fillId="0" borderId="19" xfId="58" applyFont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Continuous" vertical="center"/>
      <protection/>
    </xf>
    <xf numFmtId="0" fontId="0" fillId="0" borderId="21" xfId="0" applyBorder="1" applyAlignment="1">
      <alignment horizontal="centerContinuous"/>
    </xf>
    <xf numFmtId="0" fontId="4" fillId="0" borderId="21" xfId="58" applyBorder="1" applyAlignment="1">
      <alignment horizontal="centerContinuous"/>
      <protection/>
    </xf>
    <xf numFmtId="0" fontId="4" fillId="0" borderId="22" xfId="58" applyBorder="1" applyAlignment="1">
      <alignment horizontal="centerContinuous"/>
      <protection/>
    </xf>
    <xf numFmtId="0" fontId="4" fillId="0" borderId="20" xfId="58" applyBorder="1">
      <alignment/>
      <protection/>
    </xf>
    <xf numFmtId="38" fontId="5" fillId="0" borderId="21" xfId="42" applyNumberFormat="1" applyFont="1" applyBorder="1" applyAlignment="1">
      <alignment horizontal="center" vertical="center"/>
    </xf>
    <xf numFmtId="0" fontId="4" fillId="0" borderId="22" xfId="58" applyBorder="1">
      <alignment/>
      <protection/>
    </xf>
    <xf numFmtId="38" fontId="5" fillId="0" borderId="20" xfId="42" applyNumberFormat="1" applyFont="1" applyBorder="1" applyAlignment="1">
      <alignment horizontal="centerContinuous" vertical="center" wrapText="1"/>
    </xf>
    <xf numFmtId="0" fontId="0" fillId="0" borderId="21" xfId="0" applyBorder="1" applyAlignment="1">
      <alignment horizontal="centerContinuous" wrapText="1"/>
    </xf>
    <xf numFmtId="0" fontId="4" fillId="0" borderId="22" xfId="58" applyBorder="1" applyAlignment="1">
      <alignment horizontal="centerContinuous" wrapText="1"/>
      <protection/>
    </xf>
    <xf numFmtId="38" fontId="6" fillId="0" borderId="20" xfId="42" applyNumberFormat="1" applyFont="1" applyBorder="1" applyAlignment="1">
      <alignment horizontal="centerContinuous" vertical="center"/>
    </xf>
    <xf numFmtId="0" fontId="0" fillId="0" borderId="23" xfId="0" applyBorder="1" applyAlignment="1">
      <alignment horizontal="centerContinuous"/>
    </xf>
    <xf numFmtId="0" fontId="4" fillId="0" borderId="24" xfId="58" applyFont="1" applyBorder="1" applyAlignment="1">
      <alignment horizontal="center" vertical="center" wrapText="1"/>
      <protection/>
    </xf>
    <xf numFmtId="0" fontId="4" fillId="0" borderId="25" xfId="58" applyFont="1" applyBorder="1" applyAlignment="1">
      <alignment horizontal="centerContinuous" vertical="center"/>
      <protection/>
    </xf>
    <xf numFmtId="0" fontId="0" fillId="0" borderId="26" xfId="0" applyFont="1" applyBorder="1" applyAlignment="1">
      <alignment horizontal="centerContinuous"/>
    </xf>
    <xf numFmtId="0" fontId="4" fillId="0" borderId="26" xfId="58" applyFont="1" applyBorder="1" applyAlignment="1">
      <alignment horizontal="centerContinuous"/>
      <protection/>
    </xf>
    <xf numFmtId="0" fontId="4" fillId="0" borderId="27" xfId="58" applyFont="1" applyBorder="1" applyAlignment="1">
      <alignment horizontal="centerContinuous"/>
      <protection/>
    </xf>
    <xf numFmtId="0" fontId="4" fillId="0" borderId="25" xfId="58" applyFont="1" applyBorder="1">
      <alignment/>
      <protection/>
    </xf>
    <xf numFmtId="38" fontId="4" fillId="0" borderId="26" xfId="42" applyNumberFormat="1" applyFont="1" applyBorder="1" applyAlignment="1">
      <alignment horizontal="center" vertical="center"/>
    </xf>
    <xf numFmtId="0" fontId="4" fillId="0" borderId="27" xfId="58" applyFont="1" applyBorder="1">
      <alignment/>
      <protection/>
    </xf>
    <xf numFmtId="38" fontId="4" fillId="0" borderId="26" xfId="42" applyNumberFormat="1" applyFont="1" applyBorder="1" applyAlignment="1">
      <alignment horizontal="center" vertical="center" wrapText="1"/>
    </xf>
    <xf numFmtId="38" fontId="7" fillId="0" borderId="26" xfId="42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4" fillId="0" borderId="11" xfId="58" applyFont="1" applyBorder="1" applyAlignment="1">
      <alignment horizontal="center" vertical="center"/>
      <protection/>
    </xf>
    <xf numFmtId="0" fontId="5" fillId="0" borderId="29" xfId="58" applyFont="1" applyBorder="1" applyAlignment="1">
      <alignment vertical="center"/>
      <protection/>
    </xf>
    <xf numFmtId="0" fontId="0" fillId="0" borderId="30" xfId="0" applyBorder="1" applyAlignment="1">
      <alignment/>
    </xf>
    <xf numFmtId="0" fontId="4" fillId="0" borderId="30" xfId="58" applyBorder="1">
      <alignment/>
      <protection/>
    </xf>
    <xf numFmtId="0" fontId="4" fillId="0" borderId="31" xfId="58" applyBorder="1">
      <alignment/>
      <protection/>
    </xf>
    <xf numFmtId="38" fontId="7" fillId="0" borderId="30" xfId="42" applyNumberFormat="1" applyFont="1" applyBorder="1" applyAlignment="1">
      <alignment vertical="center"/>
    </xf>
    <xf numFmtId="0" fontId="4" fillId="0" borderId="19" xfId="58" applyFont="1" applyBorder="1" applyAlignment="1">
      <alignment horizontal="center" vertical="center"/>
      <protection/>
    </xf>
    <xf numFmtId="0" fontId="4" fillId="0" borderId="20" xfId="58" applyFont="1" applyBorder="1" applyAlignment="1">
      <alignment vertical="center"/>
      <protection/>
    </xf>
    <xf numFmtId="0" fontId="0" fillId="0" borderId="21" xfId="0" applyBorder="1" applyAlignment="1">
      <alignment/>
    </xf>
    <xf numFmtId="0" fontId="4" fillId="0" borderId="21" xfId="58" applyBorder="1">
      <alignment/>
      <protection/>
    </xf>
    <xf numFmtId="38" fontId="7" fillId="0" borderId="21" xfId="42" applyNumberFormat="1" applyFont="1" applyBorder="1" applyAlignment="1">
      <alignment vertical="center"/>
    </xf>
    <xf numFmtId="0" fontId="4" fillId="0" borderId="32" xfId="58" applyFont="1" applyBorder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  <xf numFmtId="0" fontId="9" fillId="0" borderId="25" xfId="58" applyFont="1" applyBorder="1" applyAlignment="1">
      <alignment vertical="center"/>
      <protection/>
    </xf>
    <xf numFmtId="0" fontId="0" fillId="0" borderId="26" xfId="0" applyBorder="1" applyAlignment="1">
      <alignment/>
    </xf>
    <xf numFmtId="0" fontId="4" fillId="0" borderId="26" xfId="58" applyBorder="1">
      <alignment/>
      <protection/>
    </xf>
    <xf numFmtId="0" fontId="4" fillId="0" borderId="27" xfId="58" applyBorder="1">
      <alignment/>
      <protection/>
    </xf>
    <xf numFmtId="38" fontId="7" fillId="0" borderId="26" xfId="42" applyNumberFormat="1" applyFont="1" applyBorder="1" applyAlignment="1">
      <alignment vertical="center"/>
    </xf>
    <xf numFmtId="0" fontId="4" fillId="0" borderId="20" xfId="58" applyBorder="1" applyAlignment="1">
      <alignment vertical="center"/>
      <protection/>
    </xf>
    <xf numFmtId="0" fontId="4" fillId="0" borderId="25" xfId="58" applyBorder="1" applyAlignment="1">
      <alignment vertical="center"/>
      <protection/>
    </xf>
    <xf numFmtId="0" fontId="10" fillId="0" borderId="29" xfId="58" applyFont="1" applyBorder="1" applyAlignment="1">
      <alignment vertical="center"/>
      <protection/>
    </xf>
    <xf numFmtId="0" fontId="4" fillId="0" borderId="16" xfId="57" applyBorder="1">
      <alignment/>
      <protection/>
    </xf>
    <xf numFmtId="0" fontId="0" fillId="0" borderId="26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9" fillId="0" borderId="15" xfId="0" applyFont="1" applyBorder="1" applyAlignment="1">
      <alignment horizontal="centerContinuous" wrapText="1"/>
    </xf>
    <xf numFmtId="0" fontId="4" fillId="0" borderId="15" xfId="58" applyBorder="1" applyAlignment="1">
      <alignment horizontal="centerContinuous" wrapText="1"/>
      <protection/>
    </xf>
    <xf numFmtId="0" fontId="4" fillId="0" borderId="14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vertical="center"/>
      <protection/>
    </xf>
    <xf numFmtId="0" fontId="10" fillId="0" borderId="29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wrapText="1"/>
    </xf>
    <xf numFmtId="0" fontId="4" fillId="0" borderId="30" xfId="58" applyBorder="1" applyAlignment="1">
      <alignment horizontal="centerContinuous" wrapText="1"/>
      <protection/>
    </xf>
    <xf numFmtId="0" fontId="4" fillId="0" borderId="31" xfId="58" applyBorder="1" applyAlignment="1">
      <alignment horizontal="centerContinuous" wrapText="1"/>
      <protection/>
    </xf>
    <xf numFmtId="0" fontId="8" fillId="0" borderId="0" xfId="58" applyFont="1" applyAlignment="1">
      <alignment horizontal="centerContinuous"/>
      <protection/>
    </xf>
    <xf numFmtId="38" fontId="4" fillId="0" borderId="0" xfId="42" applyNumberFormat="1" applyAlignment="1">
      <alignment horizontal="centerContinuous"/>
    </xf>
    <xf numFmtId="38" fontId="4" fillId="0" borderId="16" xfId="42" applyNumberFormat="1" applyBorder="1" applyAlignment="1">
      <alignment horizontal="centerContinuous"/>
    </xf>
    <xf numFmtId="0" fontId="11" fillId="0" borderId="16" xfId="58" applyFont="1" applyBorder="1" applyAlignment="1">
      <alignment horizontal="centerContinuous"/>
      <protection/>
    </xf>
    <xf numFmtId="0" fontId="4" fillId="0" borderId="0" xfId="58" applyFont="1" applyBorder="1" applyAlignment="1">
      <alignment horizontal="centerContinuous" vertical="center"/>
      <protection/>
    </xf>
    <xf numFmtId="0" fontId="4" fillId="0" borderId="0" xfId="58" applyBorder="1" applyAlignment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38" fontId="4" fillId="0" borderId="0" xfId="42" applyNumberFormat="1" applyBorder="1" applyAlignment="1">
      <alignment horizontal="centerContinuous"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33" borderId="0" xfId="58" applyFill="1">
      <alignment/>
      <protection/>
    </xf>
    <xf numFmtId="0" fontId="4" fillId="33" borderId="0" xfId="58" applyFont="1" applyFill="1" applyAlignment="1">
      <alignment horizontal="center" vertical="center"/>
      <protection/>
    </xf>
    <xf numFmtId="3" fontId="12" fillId="0" borderId="15" xfId="58" applyNumberFormat="1" applyFont="1" applyBorder="1" applyAlignment="1">
      <alignment horizontal="centerContinuous" vertical="center"/>
      <protection/>
    </xf>
    <xf numFmtId="38" fontId="7" fillId="0" borderId="33" xfId="42" applyNumberFormat="1" applyFont="1" applyBorder="1" applyAlignment="1">
      <alignment horizontal="centerContinuous" vertical="center"/>
    </xf>
    <xf numFmtId="3" fontId="12" fillId="0" borderId="18" xfId="58" applyNumberFormat="1" applyFont="1" applyBorder="1" applyAlignment="1">
      <alignment horizontal="centerContinuous" vertical="center"/>
      <protection/>
    </xf>
    <xf numFmtId="3" fontId="12" fillId="0" borderId="29" xfId="58" applyNumberFormat="1" applyFont="1" applyBorder="1" applyAlignment="1">
      <alignment horizontal="centerContinuous" vertical="center"/>
      <protection/>
    </xf>
    <xf numFmtId="3" fontId="12" fillId="0" borderId="18" xfId="58" applyNumberFormat="1" applyFont="1" applyBorder="1" applyAlignment="1">
      <alignment vertical="center"/>
      <protection/>
    </xf>
    <xf numFmtId="3" fontId="12" fillId="0" borderId="29" xfId="58" applyNumberFormat="1" applyFont="1" applyBorder="1" applyAlignment="1">
      <alignment vertical="center"/>
      <protection/>
    </xf>
    <xf numFmtId="3" fontId="12" fillId="0" borderId="30" xfId="58" applyNumberFormat="1" applyFont="1" applyBorder="1" applyAlignment="1">
      <alignment horizontal="centerContinuous" vertical="center"/>
      <protection/>
    </xf>
    <xf numFmtId="38" fontId="7" fillId="0" borderId="34" xfId="42" applyNumberFormat="1" applyFont="1" applyBorder="1" applyAlignment="1">
      <alignment horizontal="centerContinuous" vertical="center"/>
    </xf>
    <xf numFmtId="0" fontId="4" fillId="0" borderId="17" xfId="58" applyBorder="1" applyAlignment="1">
      <alignment/>
      <protection/>
    </xf>
    <xf numFmtId="0" fontId="4" fillId="0" borderId="31" xfId="58" applyBorder="1" applyAlignment="1">
      <alignment/>
      <protection/>
    </xf>
    <xf numFmtId="0" fontId="4" fillId="0" borderId="31" xfId="58" applyBorder="1" applyAlignment="1">
      <alignment horizontal="centerContinuous"/>
      <protection/>
    </xf>
    <xf numFmtId="3" fontId="12" fillId="0" borderId="29" xfId="58" applyNumberFormat="1" applyFont="1" applyBorder="1" applyAlignment="1">
      <alignment horizontal="center" vertical="center"/>
      <protection/>
    </xf>
    <xf numFmtId="3" fontId="12" fillId="0" borderId="18" xfId="58" applyNumberFormat="1" applyFont="1" applyBorder="1" applyAlignment="1">
      <alignment horizontal="center"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38" fontId="7" fillId="0" borderId="30" xfId="42" applyNumberFormat="1" applyFont="1" applyBorder="1" applyAlignment="1">
      <alignment horizontal="centerContinuous" vertical="center"/>
    </xf>
    <xf numFmtId="3" fontId="12" fillId="0" borderId="20" xfId="58" applyNumberFormat="1" applyFont="1" applyBorder="1" applyAlignment="1">
      <alignment horizontal="centerContinuous" vertical="center"/>
      <protection/>
    </xf>
    <xf numFmtId="38" fontId="7" fillId="0" borderId="21" xfId="42" applyNumberFormat="1" applyFont="1" applyBorder="1" applyAlignment="1">
      <alignment horizontal="centerContinuous" vertical="center"/>
    </xf>
    <xf numFmtId="38" fontId="4" fillId="0" borderId="15" xfId="42" applyNumberFormat="1" applyBorder="1" applyAlignment="1">
      <alignment horizontal="centerContinuous" vertical="center"/>
    </xf>
    <xf numFmtId="38" fontId="7" fillId="0" borderId="15" xfId="42" applyNumberFormat="1" applyFont="1" applyBorder="1" applyAlignment="1">
      <alignment horizontal="centerContinuous" vertical="center"/>
    </xf>
    <xf numFmtId="3" fontId="12" fillId="0" borderId="25" xfId="58" applyNumberFormat="1" applyFont="1" applyBorder="1" applyAlignment="1">
      <alignment horizontal="centerContinuous" vertical="center"/>
      <protection/>
    </xf>
    <xf numFmtId="38" fontId="4" fillId="0" borderId="26" xfId="42" applyNumberFormat="1" applyBorder="1" applyAlignment="1">
      <alignment horizontal="centerContinuous" vertical="center"/>
    </xf>
    <xf numFmtId="0" fontId="4" fillId="0" borderId="27" xfId="58" applyBorder="1" applyAlignment="1">
      <alignment horizontal="centerContinuous"/>
      <protection/>
    </xf>
    <xf numFmtId="38" fontId="7" fillId="0" borderId="26" xfId="42" applyNumberFormat="1" applyFont="1" applyBorder="1" applyAlignment="1">
      <alignment horizontal="centerContinuous" vertical="center"/>
    </xf>
    <xf numFmtId="38" fontId="4" fillId="0" borderId="30" xfId="42" applyNumberFormat="1" applyBorder="1" applyAlignment="1">
      <alignment horizontal="centerContinuous" vertical="center"/>
    </xf>
    <xf numFmtId="3" fontId="12" fillId="0" borderId="0" xfId="58" applyNumberFormat="1" applyFont="1" applyBorder="1" applyAlignment="1">
      <alignment horizontal="centerContinuous" vertical="center"/>
      <protection/>
    </xf>
    <xf numFmtId="0" fontId="4" fillId="0" borderId="0" xfId="58" applyBorder="1" applyAlignment="1">
      <alignment horizontal="centerContinuous"/>
      <protection/>
    </xf>
    <xf numFmtId="38" fontId="7" fillId="0" borderId="0" xfId="42" applyNumberFormat="1" applyFont="1" applyBorder="1" applyAlignment="1">
      <alignment horizontal="centerContinuous" vertical="center"/>
    </xf>
    <xf numFmtId="0" fontId="4" fillId="0" borderId="30" xfId="58" applyBorder="1" applyAlignment="1">
      <alignment horizontal="centerContinuous"/>
      <protection/>
    </xf>
    <xf numFmtId="38" fontId="7" fillId="0" borderId="23" xfId="42" applyNumberFormat="1" applyFont="1" applyBorder="1" applyAlignment="1">
      <alignment horizontal="centerContinuous" vertical="center"/>
    </xf>
    <xf numFmtId="0" fontId="4" fillId="0" borderId="26" xfId="58" applyBorder="1" applyAlignment="1">
      <alignment horizontal="centerContinuous"/>
      <protection/>
    </xf>
    <xf numFmtId="38" fontId="7" fillId="0" borderId="28" xfId="42" applyNumberFormat="1" applyFont="1" applyBorder="1" applyAlignment="1">
      <alignment horizontal="centerContinuous" vertical="center"/>
    </xf>
    <xf numFmtId="3" fontId="12" fillId="0" borderId="20" xfId="58" applyNumberFormat="1" applyFont="1" applyBorder="1" applyAlignment="1">
      <alignment vertical="center"/>
      <protection/>
    </xf>
    <xf numFmtId="0" fontId="4" fillId="0" borderId="22" xfId="58" applyBorder="1" applyAlignment="1">
      <alignment/>
      <protection/>
    </xf>
    <xf numFmtId="3" fontId="12" fillId="0" borderId="25" xfId="58" applyNumberFormat="1" applyFont="1" applyBorder="1" applyAlignment="1">
      <alignment vertical="center"/>
      <protection/>
    </xf>
    <xf numFmtId="0" fontId="4" fillId="0" borderId="27" xfId="58" applyBorder="1" applyAlignment="1">
      <alignment/>
      <protection/>
    </xf>
    <xf numFmtId="3" fontId="12" fillId="0" borderId="0" xfId="58" applyNumberFormat="1" applyFont="1" applyBorder="1" applyAlignment="1">
      <alignment vertical="center"/>
      <protection/>
    </xf>
    <xf numFmtId="0" fontId="4" fillId="0" borderId="0" xfId="58" applyBorder="1" applyAlignment="1">
      <alignment/>
      <protection/>
    </xf>
    <xf numFmtId="3" fontId="12" fillId="0" borderId="15" xfId="42" applyNumberFormat="1" applyFont="1" applyBorder="1" applyAlignment="1">
      <alignment vertical="center"/>
    </xf>
    <xf numFmtId="3" fontId="12" fillId="0" borderId="15" xfId="58" applyNumberFormat="1" applyFont="1" applyBorder="1" applyAlignment="1">
      <alignment vertical="center"/>
      <protection/>
    </xf>
    <xf numFmtId="3" fontId="12" fillId="0" borderId="30" xfId="42" applyNumberFormat="1" applyFont="1" applyBorder="1" applyAlignment="1">
      <alignment vertical="center"/>
    </xf>
    <xf numFmtId="0" fontId="4" fillId="0" borderId="12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Continuous"/>
      <protection/>
    </xf>
    <xf numFmtId="0" fontId="0" fillId="0" borderId="16" xfId="0" applyBorder="1" applyAlignment="1">
      <alignment horizontal="centerContinuous"/>
    </xf>
    <xf numFmtId="0" fontId="4" fillId="0" borderId="16" xfId="58" applyBorder="1" applyAlignment="1">
      <alignment horizontal="centerContinuous"/>
      <protection/>
    </xf>
    <xf numFmtId="0" fontId="0" fillId="0" borderId="16" xfId="0" applyFill="1" applyBorder="1" applyAlignment="1">
      <alignment horizontal="centerContinuous"/>
    </xf>
    <xf numFmtId="0" fontId="4" fillId="0" borderId="16" xfId="58" applyFill="1" applyBorder="1" applyAlignment="1">
      <alignment horizontal="centerContinuous"/>
      <protection/>
    </xf>
    <xf numFmtId="38" fontId="4" fillId="0" borderId="16" xfId="42" applyNumberFormat="1" applyFill="1" applyBorder="1" applyAlignment="1">
      <alignment horizontal="centerContinuous"/>
    </xf>
    <xf numFmtId="0" fontId="4" fillId="0" borderId="10" xfId="58" applyFont="1" applyBorder="1" applyAlignment="1">
      <alignment vertical="center"/>
      <protection/>
    </xf>
    <xf numFmtId="0" fontId="4" fillId="0" borderId="35" xfId="58" applyFont="1" applyBorder="1" applyAlignment="1">
      <alignment horizontal="center" vertical="center"/>
      <protection/>
    </xf>
    <xf numFmtId="0" fontId="4" fillId="0" borderId="36" xfId="58" applyBorder="1">
      <alignment/>
      <protection/>
    </xf>
    <xf numFmtId="3" fontId="12" fillId="0" borderId="37" xfId="58" applyNumberFormat="1" applyFont="1" applyBorder="1" applyAlignment="1">
      <alignment horizontal="centerContinuous" vertical="center"/>
      <protection/>
    </xf>
    <xf numFmtId="0" fontId="4" fillId="0" borderId="36" xfId="58" applyBorder="1" applyAlignment="1">
      <alignment horizontal="centerContinuous"/>
      <protection/>
    </xf>
    <xf numFmtId="3" fontId="12" fillId="0" borderId="37" xfId="58" applyNumberFormat="1" applyFont="1" applyBorder="1" applyAlignment="1">
      <alignment horizontal="center" vertical="center"/>
      <protection/>
    </xf>
    <xf numFmtId="38" fontId="7" fillId="0" borderId="38" xfId="42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8" applyFont="1" applyBorder="1" applyAlignment="1">
      <alignment vertical="center"/>
      <protection/>
    </xf>
    <xf numFmtId="0" fontId="10" fillId="0" borderId="12" xfId="58" applyFont="1" applyBorder="1" applyAlignment="1">
      <alignment vertical="center"/>
      <protection/>
    </xf>
    <xf numFmtId="0" fontId="13" fillId="0" borderId="10" xfId="58" applyFont="1" applyBorder="1" applyAlignment="1">
      <alignment vertical="center"/>
      <protection/>
    </xf>
    <xf numFmtId="0" fontId="0" fillId="0" borderId="0" xfId="0" applyAlignment="1">
      <alignment horizontal="left"/>
    </xf>
    <xf numFmtId="0" fontId="4" fillId="0" borderId="0" xfId="58" applyFont="1" applyAlignment="1">
      <alignment horizontal="left"/>
      <protection/>
    </xf>
    <xf numFmtId="0" fontId="4" fillId="0" borderId="0" xfId="58" applyAlignment="1">
      <alignment horizontal="left"/>
      <protection/>
    </xf>
    <xf numFmtId="38" fontId="4" fillId="0" borderId="0" xfId="42" applyNumberFormat="1" applyAlignment="1">
      <alignment horizontal="left"/>
    </xf>
    <xf numFmtId="0" fontId="14" fillId="0" borderId="30" xfId="0" applyFon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4" fillId="0" borderId="13" xfId="58" applyFont="1" applyBorder="1" applyAlignment="1">
      <alignment horizontal="center" vertical="center"/>
      <protection/>
    </xf>
    <xf numFmtId="10" fontId="4" fillId="0" borderId="0" xfId="58" applyNumberFormat="1">
      <alignment/>
      <protection/>
    </xf>
    <xf numFmtId="3" fontId="15" fillId="0" borderId="15" xfId="58" applyNumberFormat="1" applyFont="1" applyBorder="1" applyAlignment="1">
      <alignment horizontal="centerContinuous" vertical="center"/>
      <protection/>
    </xf>
    <xf numFmtId="0" fontId="2" fillId="0" borderId="0" xfId="0" applyFont="1" applyAlignment="1">
      <alignment horizontal="centerContinuous"/>
    </xf>
    <xf numFmtId="3" fontId="15" fillId="0" borderId="18" xfId="58" applyNumberFormat="1" applyFont="1" applyBorder="1" applyAlignment="1">
      <alignment horizontal="centerContinuous" vertical="center"/>
      <protection/>
    </xf>
    <xf numFmtId="3" fontId="15" fillId="0" borderId="30" xfId="58" applyNumberFormat="1" applyFont="1" applyBorder="1" applyAlignment="1">
      <alignment horizontal="centerContinuous" vertical="center"/>
      <protection/>
    </xf>
    <xf numFmtId="3" fontId="15" fillId="0" borderId="25" xfId="58" applyNumberFormat="1" applyFont="1" applyBorder="1" applyAlignment="1">
      <alignment horizontal="centerContinuous" vertical="center"/>
      <protection/>
    </xf>
    <xf numFmtId="3" fontId="4" fillId="0" borderId="0" xfId="58" applyNumberFormat="1">
      <alignment/>
      <protection/>
    </xf>
    <xf numFmtId="3" fontId="4" fillId="0" borderId="29" xfId="58" applyNumberFormat="1" applyFont="1" applyBorder="1" applyAlignment="1">
      <alignment horizontal="centerContinuous" vertical="center"/>
      <protection/>
    </xf>
    <xf numFmtId="3" fontId="4" fillId="0" borderId="18" xfId="58" applyNumberFormat="1" applyFont="1" applyBorder="1" applyAlignment="1">
      <alignment horizontal="centerContinuous" vertical="center"/>
      <protection/>
    </xf>
    <xf numFmtId="3" fontId="56" fillId="0" borderId="18" xfId="58" applyNumberFormat="1" applyFont="1" applyBorder="1" applyAlignment="1">
      <alignment horizontal="centerContinuous" vertical="center"/>
      <protection/>
    </xf>
    <xf numFmtId="3" fontId="57" fillId="0" borderId="29" xfId="58" applyNumberFormat="1" applyFont="1" applyBorder="1" applyAlignment="1">
      <alignment horizontal="centerContinuous" vertical="center"/>
      <protection/>
    </xf>
    <xf numFmtId="3" fontId="16" fillId="0" borderId="37" xfId="58" applyNumberFormat="1" applyFont="1" applyBorder="1" applyAlignment="1">
      <alignment horizontal="centerContinuous" vertical="center"/>
      <protection/>
    </xf>
    <xf numFmtId="3" fontId="4" fillId="0" borderId="0" xfId="58" applyNumberFormat="1" applyFont="1" applyBorder="1" applyAlignment="1">
      <alignment horizontal="centerContinuous" vertical="center"/>
      <protection/>
    </xf>
    <xf numFmtId="3" fontId="4" fillId="0" borderId="15" xfId="58" applyNumberFormat="1" applyFont="1" applyBorder="1" applyAlignment="1">
      <alignment horizontal="centerContinuous" vertical="center"/>
      <protection/>
    </xf>
    <xf numFmtId="3" fontId="16" fillId="0" borderId="18" xfId="58" applyNumberFormat="1" applyFont="1" applyBorder="1" applyAlignment="1">
      <alignment horizontal="centerContinuous" vertical="center"/>
      <protection/>
    </xf>
    <xf numFmtId="3" fontId="56" fillId="0" borderId="20" xfId="58" applyNumberFormat="1" applyFont="1" applyBorder="1" applyAlignment="1">
      <alignment horizontal="centerContinuous" vertical="center"/>
      <protection/>
    </xf>
    <xf numFmtId="3" fontId="57" fillId="0" borderId="15" xfId="58" applyNumberFormat="1" applyFont="1" applyBorder="1" applyAlignment="1">
      <alignment horizontal="centerContinuous" vertical="center"/>
      <protection/>
    </xf>
    <xf numFmtId="3" fontId="57" fillId="0" borderId="18" xfId="58" applyNumberFormat="1" applyFont="1" applyBorder="1" applyAlignment="1">
      <alignment horizontal="centerContinuous" vertical="center"/>
      <protection/>
    </xf>
    <xf numFmtId="3" fontId="57" fillId="0" borderId="25" xfId="58" applyNumberFormat="1" applyFont="1" applyBorder="1" applyAlignment="1">
      <alignment horizontal="centerContinuous" vertical="center"/>
      <protection/>
    </xf>
    <xf numFmtId="3" fontId="4" fillId="0" borderId="20" xfId="58" applyNumberFormat="1" applyFont="1" applyBorder="1" applyAlignment="1">
      <alignment horizontal="centerContinuous" vertical="center"/>
      <protection/>
    </xf>
    <xf numFmtId="3" fontId="4" fillId="0" borderId="25" xfId="58" applyNumberFormat="1" applyFont="1" applyBorder="1" applyAlignment="1">
      <alignment horizontal="centerContinuous" vertical="center"/>
      <protection/>
    </xf>
    <xf numFmtId="3" fontId="56" fillId="0" borderId="29" xfId="58" applyNumberFormat="1" applyFont="1" applyBorder="1" applyAlignment="1">
      <alignment horizontal="centerContinuous" vertical="center"/>
      <protection/>
    </xf>
    <xf numFmtId="3" fontId="56" fillId="0" borderId="0" xfId="58" applyNumberFormat="1" applyFont="1" applyBorder="1" applyAlignment="1">
      <alignment horizontal="centerContinuous" vertical="center"/>
      <protection/>
    </xf>
    <xf numFmtId="3" fontId="4" fillId="0" borderId="18" xfId="58" applyNumberFormat="1" applyFont="1" applyBorder="1" applyAlignment="1">
      <alignment horizontal="centerContinuous" vertical="center"/>
      <protection/>
    </xf>
    <xf numFmtId="0" fontId="0" fillId="0" borderId="0" xfId="0" applyFont="1" applyAlignment="1">
      <alignment horizontal="centerContinuous"/>
    </xf>
    <xf numFmtId="0" fontId="4" fillId="0" borderId="17" xfId="58" applyFont="1" applyBorder="1" applyAlignment="1">
      <alignment horizontal="centerContinuous"/>
      <protection/>
    </xf>
    <xf numFmtId="3" fontId="4" fillId="0" borderId="15" xfId="42" applyNumberFormat="1" applyFont="1" applyBorder="1" applyAlignment="1">
      <alignment horizontal="centerContinuous" vertical="center"/>
    </xf>
    <xf numFmtId="3" fontId="4" fillId="0" borderId="30" xfId="42" applyNumberFormat="1" applyFont="1" applyBorder="1" applyAlignment="1">
      <alignment horizontal="centerContinuous" vertical="center"/>
    </xf>
    <xf numFmtId="0" fontId="4" fillId="0" borderId="31" xfId="58" applyFont="1" applyBorder="1" applyAlignment="1">
      <alignment horizontal="centerContinuous"/>
      <protection/>
    </xf>
    <xf numFmtId="3" fontId="4" fillId="0" borderId="39" xfId="42" applyNumberFormat="1" applyFont="1" applyBorder="1" applyAlignment="1">
      <alignment horizontal="centerContinuous" vertical="center"/>
    </xf>
    <xf numFmtId="3" fontId="4" fillId="0" borderId="16" xfId="42" applyNumberFormat="1" applyFont="1" applyBorder="1" applyAlignment="1">
      <alignment horizontal="centerContinuous" vertical="center"/>
    </xf>
    <xf numFmtId="3" fontId="4" fillId="0" borderId="26" xfId="42" applyNumberFormat="1" applyFont="1" applyBorder="1" applyAlignment="1">
      <alignment horizontal="centerContinuous" vertical="center"/>
    </xf>
    <xf numFmtId="0" fontId="4" fillId="0" borderId="0" xfId="58" applyFont="1" applyAlignment="1">
      <alignment horizontal="center"/>
      <protection/>
    </xf>
    <xf numFmtId="0" fontId="4" fillId="0" borderId="0" xfId="58" applyAlignment="1">
      <alignment horizontal="center"/>
      <protection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ERLEG forma szerint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EREDMK forma szerint" xfId="57"/>
    <cellStyle name="Normál_MERLEG forma szerin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tabSelected="1" zoomScale="75" zoomScaleNormal="75" zoomScalePageLayoutView="0" workbookViewId="0" topLeftCell="A1">
      <selection activeCell="J25" sqref="J25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6384" width="9.140625" style="2" customWidth="1"/>
  </cols>
  <sheetData>
    <row r="1" spans="1:17" ht="19.5" customHeight="1" thickBot="1">
      <c r="A1" s="15">
        <v>2</v>
      </c>
      <c r="B1" s="148">
        <v>3</v>
      </c>
      <c r="C1" s="17">
        <v>5</v>
      </c>
      <c r="D1" s="17">
        <v>9</v>
      </c>
      <c r="E1" s="148">
        <v>9</v>
      </c>
      <c r="F1" s="148">
        <v>7</v>
      </c>
      <c r="G1" s="148">
        <v>1</v>
      </c>
      <c r="H1" s="18">
        <v>4</v>
      </c>
      <c r="I1" s="15">
        <v>8</v>
      </c>
      <c r="J1" s="16">
        <v>4</v>
      </c>
      <c r="K1" s="148">
        <v>1</v>
      </c>
      <c r="L1" s="174">
        <v>2</v>
      </c>
      <c r="M1" s="19">
        <v>5</v>
      </c>
      <c r="N1" s="16">
        <v>7</v>
      </c>
      <c r="O1" s="18">
        <v>2</v>
      </c>
      <c r="P1" s="64">
        <v>1</v>
      </c>
      <c r="Q1" s="18">
        <v>3</v>
      </c>
    </row>
    <row r="2" spans="1:17" ht="10.5" customHeight="1">
      <c r="A2" s="100" t="s">
        <v>0</v>
      </c>
      <c r="B2" s="101"/>
      <c r="C2" s="102"/>
      <c r="D2" s="102"/>
      <c r="E2" s="101"/>
      <c r="F2" s="101"/>
      <c r="G2" s="101"/>
      <c r="H2" s="101"/>
      <c r="I2" s="101"/>
      <c r="J2" s="103"/>
      <c r="K2" s="101"/>
      <c r="L2" s="101"/>
      <c r="M2" s="103"/>
      <c r="N2" s="101"/>
      <c r="O2" s="101"/>
      <c r="P2" s="101"/>
      <c r="Q2" s="101"/>
    </row>
    <row r="3" spans="3:13" ht="12.75">
      <c r="C3"/>
      <c r="D3"/>
      <c r="J3" s="3"/>
      <c r="M3" s="3"/>
    </row>
    <row r="4" spans="3:13" ht="13.5" thickBot="1">
      <c r="C4"/>
      <c r="D4"/>
      <c r="J4" s="3"/>
      <c r="M4" s="3"/>
    </row>
    <row r="5" spans="1:13" ht="19.5" customHeight="1" thickBot="1">
      <c r="A5" s="64">
        <v>1</v>
      </c>
      <c r="B5" s="18">
        <v>3</v>
      </c>
      <c r="C5" s="20" t="s">
        <v>1</v>
      </c>
      <c r="D5" s="173" t="s">
        <v>135</v>
      </c>
      <c r="E5" s="18">
        <v>9</v>
      </c>
      <c r="F5" s="90" t="s">
        <v>1</v>
      </c>
      <c r="G5" s="64">
        <v>1</v>
      </c>
      <c r="H5" s="148">
        <v>5</v>
      </c>
      <c r="I5" s="16">
        <v>1</v>
      </c>
      <c r="J5" s="16">
        <v>7</v>
      </c>
      <c r="K5" s="16">
        <v>7</v>
      </c>
      <c r="L5" s="174" t="s">
        <v>135</v>
      </c>
      <c r="M5" s="3"/>
    </row>
    <row r="6" spans="1:13" ht="10.5" customHeight="1">
      <c r="A6" s="23" t="s">
        <v>2</v>
      </c>
      <c r="B6" s="13"/>
      <c r="C6" s="14"/>
      <c r="D6" s="14"/>
      <c r="E6" s="13"/>
      <c r="F6" s="13"/>
      <c r="G6" s="13"/>
      <c r="H6" s="13"/>
      <c r="I6" s="13"/>
      <c r="J6" s="97"/>
      <c r="K6" s="13"/>
      <c r="L6" s="13"/>
      <c r="M6" s="3"/>
    </row>
    <row r="7" spans="3:13" ht="12.75">
      <c r="C7"/>
      <c r="D7"/>
      <c r="J7" s="3"/>
      <c r="M7" s="3"/>
    </row>
    <row r="8" spans="3:13" ht="12.75">
      <c r="C8"/>
      <c r="D8"/>
      <c r="J8" s="3"/>
      <c r="M8" s="3"/>
    </row>
    <row r="9" spans="3:13" ht="12.75">
      <c r="C9"/>
      <c r="D9"/>
      <c r="J9" s="3"/>
      <c r="M9" s="3"/>
    </row>
    <row r="10" spans="3:13" ht="12.75">
      <c r="C10"/>
      <c r="D10"/>
      <c r="J10" s="3"/>
      <c r="M10" s="3"/>
    </row>
    <row r="11" spans="3:13" ht="12.75">
      <c r="C11"/>
      <c r="D11"/>
      <c r="J11" s="3"/>
      <c r="M11" s="3"/>
    </row>
    <row r="12" spans="3:13" ht="12.75">
      <c r="C12"/>
      <c r="D12"/>
      <c r="J12" s="3"/>
      <c r="M12" s="3"/>
    </row>
    <row r="13" spans="2:17" ht="12.75">
      <c r="B13" s="149"/>
      <c r="C13" s="150" t="s">
        <v>137</v>
      </c>
      <c r="D13" s="150"/>
      <c r="E13" s="151"/>
      <c r="F13" s="151"/>
      <c r="G13" s="151"/>
      <c r="H13" s="151"/>
      <c r="I13" s="151"/>
      <c r="J13" s="98"/>
      <c r="K13" s="151"/>
      <c r="L13" s="151"/>
      <c r="M13" s="3"/>
      <c r="Q13" s="12" t="s">
        <v>3</v>
      </c>
    </row>
    <row r="14" spans="3:13" ht="12.75">
      <c r="C14"/>
      <c r="D14"/>
      <c r="J14" s="3"/>
      <c r="M14" s="3"/>
    </row>
    <row r="15" spans="3:13" ht="12.75">
      <c r="C15"/>
      <c r="D15"/>
      <c r="J15" s="3"/>
      <c r="M15" s="3"/>
    </row>
    <row r="16" spans="2:17" ht="12.75">
      <c r="B16" s="152"/>
      <c r="C16" s="152" t="s">
        <v>138</v>
      </c>
      <c r="D16" s="152"/>
      <c r="E16" s="153"/>
      <c r="F16" s="153"/>
      <c r="G16" s="153"/>
      <c r="H16" s="153"/>
      <c r="I16" s="153"/>
      <c r="J16" s="154"/>
      <c r="K16" s="153"/>
      <c r="L16" s="13"/>
      <c r="M16" s="3"/>
      <c r="Q16" s="12" t="s">
        <v>4</v>
      </c>
    </row>
    <row r="17" spans="3:13" ht="12.75">
      <c r="C17"/>
      <c r="D17"/>
      <c r="J17" s="3"/>
      <c r="M17" s="3"/>
    </row>
    <row r="18" spans="3:13" ht="12.75">
      <c r="C18"/>
      <c r="D18"/>
      <c r="J18" s="3"/>
      <c r="M18" s="3"/>
    </row>
    <row r="19" spans="3:13" ht="12.75">
      <c r="C19"/>
      <c r="D19"/>
      <c r="J19" s="3"/>
      <c r="M19" s="3"/>
    </row>
    <row r="20" spans="3:13" ht="12.75">
      <c r="C20"/>
      <c r="D20"/>
      <c r="J20" s="3"/>
      <c r="M20" s="3"/>
    </row>
    <row r="21" spans="3:13" ht="12.75">
      <c r="C21"/>
      <c r="D21"/>
      <c r="J21" s="3"/>
      <c r="M21" s="3"/>
    </row>
    <row r="22" spans="3:13" ht="12.75">
      <c r="C22"/>
      <c r="D22"/>
      <c r="J22" s="3"/>
      <c r="M22" s="3"/>
    </row>
    <row r="23" spans="3:13" ht="12.75">
      <c r="C23"/>
      <c r="D23"/>
      <c r="J23" s="3"/>
      <c r="M23" s="3"/>
    </row>
    <row r="24" spans="3:13" ht="12.75">
      <c r="C24"/>
      <c r="D24"/>
      <c r="J24" s="3"/>
      <c r="M24" s="3"/>
    </row>
    <row r="25" spans="3:13" ht="12.75">
      <c r="C25"/>
      <c r="D25"/>
      <c r="J25" s="3"/>
      <c r="M25" s="3"/>
    </row>
    <row r="26" spans="3:13" ht="12.75">
      <c r="C26"/>
      <c r="D26"/>
      <c r="J26" s="3"/>
      <c r="M26" s="3"/>
    </row>
    <row r="27" spans="3:13" ht="20.25" customHeight="1">
      <c r="C27"/>
      <c r="D27"/>
      <c r="G27" s="26"/>
      <c r="H27" s="99">
        <v>2011</v>
      </c>
      <c r="I27" s="98"/>
      <c r="J27" s="98"/>
      <c r="K27" s="26"/>
      <c r="M27" s="3"/>
    </row>
    <row r="28" spans="2:13" ht="12.75">
      <c r="B28" s="27"/>
      <c r="C28" s="28"/>
      <c r="D28" s="28"/>
      <c r="E28" s="27"/>
      <c r="F28" s="27"/>
      <c r="G28" s="27"/>
      <c r="H28" s="27"/>
      <c r="I28" s="27"/>
      <c r="J28" s="3"/>
      <c r="M28" s="3"/>
    </row>
    <row r="29" spans="1:17" ht="18">
      <c r="A29" s="96" t="s">
        <v>5</v>
      </c>
      <c r="B29" s="14"/>
      <c r="C29" s="14"/>
      <c r="D29" s="14"/>
      <c r="E29" s="14"/>
      <c r="F29" s="13"/>
      <c r="G29" s="13"/>
      <c r="H29" s="13"/>
      <c r="I29" s="13"/>
      <c r="J29" s="97"/>
      <c r="K29" s="13"/>
      <c r="L29" s="13"/>
      <c r="M29" s="97"/>
      <c r="N29" s="13"/>
      <c r="O29" s="13"/>
      <c r="P29" s="13"/>
      <c r="Q29" s="13"/>
    </row>
    <row r="30" spans="3:13" ht="12.75">
      <c r="C30"/>
      <c r="D30"/>
      <c r="E30"/>
      <c r="J30" s="3"/>
      <c r="M30" s="3"/>
    </row>
    <row r="31" spans="3:13" ht="12.75">
      <c r="C31"/>
      <c r="D31"/>
      <c r="E31"/>
      <c r="J31" s="3"/>
      <c r="M31" s="3"/>
    </row>
    <row r="32" spans="3:13" ht="12.75">
      <c r="C32"/>
      <c r="D32"/>
      <c r="E32"/>
      <c r="J32" s="3"/>
      <c r="M32" s="3"/>
    </row>
    <row r="33" spans="3:13" ht="12.75">
      <c r="C33"/>
      <c r="D33"/>
      <c r="E33"/>
      <c r="J33" s="3"/>
      <c r="M33" s="3"/>
    </row>
    <row r="34" spans="3:13" ht="12.75">
      <c r="C34"/>
      <c r="D34"/>
      <c r="E34"/>
      <c r="J34" s="3"/>
      <c r="M34" s="3"/>
    </row>
    <row r="35" spans="3:13" ht="12.75">
      <c r="C35"/>
      <c r="D35"/>
      <c r="E35"/>
      <c r="J35" s="3"/>
      <c r="M35" s="3"/>
    </row>
    <row r="36" spans="3:13" ht="12.75">
      <c r="C36"/>
      <c r="D36"/>
      <c r="E36"/>
      <c r="J36" s="3"/>
      <c r="M36" s="3"/>
    </row>
    <row r="37" spans="3:13" ht="12.75">
      <c r="C37"/>
      <c r="D37"/>
      <c r="E37"/>
      <c r="J37" s="3"/>
      <c r="M37" s="3"/>
    </row>
    <row r="38" spans="3:13" ht="12.75">
      <c r="C38"/>
      <c r="D38"/>
      <c r="E38"/>
      <c r="J38" s="3"/>
      <c r="M38" s="3"/>
    </row>
    <row r="39" spans="3:13" ht="12.75">
      <c r="C39"/>
      <c r="D39"/>
      <c r="E39"/>
      <c r="J39" s="3"/>
      <c r="M39" s="3"/>
    </row>
    <row r="40" spans="3:13" ht="12.75">
      <c r="C40"/>
      <c r="D40"/>
      <c r="E40"/>
      <c r="J40" s="3"/>
      <c r="M40" s="3"/>
    </row>
    <row r="41" spans="3:13" ht="12.75">
      <c r="C41"/>
      <c r="D41"/>
      <c r="E41"/>
      <c r="J41" s="3"/>
      <c r="M41" s="3"/>
    </row>
    <row r="42" spans="3:13" ht="12.75">
      <c r="C42"/>
      <c r="D42"/>
      <c r="E42"/>
      <c r="J42" s="3"/>
      <c r="M42" s="3"/>
    </row>
    <row r="43" spans="2:13" ht="18">
      <c r="B43" s="163"/>
      <c r="C43"/>
      <c r="D43"/>
      <c r="E43"/>
      <c r="J43" s="3"/>
      <c r="M43" s="3"/>
    </row>
    <row r="44" spans="2:13" ht="12.75">
      <c r="B44"/>
      <c r="C44"/>
      <c r="D44"/>
      <c r="E44"/>
      <c r="J44" s="1"/>
      <c r="M44" s="1"/>
    </row>
    <row r="45" spans="2:13" ht="12.75">
      <c r="B45" s="1"/>
      <c r="C45"/>
      <c r="D45"/>
      <c r="E45"/>
      <c r="J45" s="1"/>
      <c r="M45" s="1"/>
    </row>
    <row r="46" spans="2:15" ht="12.75">
      <c r="B46" s="5" t="s">
        <v>139</v>
      </c>
      <c r="C46"/>
      <c r="D46"/>
      <c r="E46"/>
      <c r="J46" s="1"/>
      <c r="K46" s="26"/>
      <c r="L46" s="26"/>
      <c r="M46" s="85"/>
      <c r="N46" s="26"/>
      <c r="O46" s="26"/>
    </row>
    <row r="47" spans="2:13" ht="12.75">
      <c r="B47" s="1"/>
      <c r="C47"/>
      <c r="D47"/>
      <c r="E47"/>
      <c r="J47" s="1"/>
      <c r="M47" s="6" t="s">
        <v>6</v>
      </c>
    </row>
    <row r="48" spans="2:13" ht="12.75">
      <c r="B48" s="1"/>
      <c r="C48"/>
      <c r="D48"/>
      <c r="E48"/>
      <c r="J48" s="1"/>
      <c r="M48" s="6" t="s">
        <v>7</v>
      </c>
    </row>
    <row r="49" ht="11.25" customHeight="1"/>
    <row r="50" ht="19.5" customHeight="1"/>
    <row r="51" ht="19.5" customHeight="1"/>
    <row r="52" ht="22.5" customHeight="1"/>
    <row r="53" ht="22.5" customHeight="1"/>
    <row r="54" ht="22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7.5" customHeight="1"/>
    <row r="66" ht="25.5" customHeight="1"/>
  </sheetData>
  <sheetProtection/>
  <printOptions horizontalCentered="1"/>
  <pageMargins left="0.42" right="0.39" top="0.87" bottom="0.84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75" zoomScaleNormal="75" zoomScalePageLayoutView="0" workbookViewId="0" topLeftCell="A1">
      <selection activeCell="M31" sqref="M31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8" width="4.421875" style="2" customWidth="1"/>
    <col min="19" max="19" width="15.421875" style="175" bestFit="1" customWidth="1"/>
    <col min="20" max="16384" width="9.140625" style="2" customWidth="1"/>
  </cols>
  <sheetData>
    <row r="1" spans="1:17" ht="19.5" customHeight="1" thickBot="1">
      <c r="A1" s="15">
        <f>ELŐLAP!A1</f>
        <v>2</v>
      </c>
      <c r="B1" s="15">
        <f>ELŐLAP!B1</f>
        <v>3</v>
      </c>
      <c r="C1" s="15">
        <f>ELŐLAP!C1</f>
        <v>5</v>
      </c>
      <c r="D1" s="15">
        <f>ELŐLAP!D1</f>
        <v>9</v>
      </c>
      <c r="E1" s="15">
        <f>ELŐLAP!E1</f>
        <v>9</v>
      </c>
      <c r="F1" s="15">
        <f>ELŐLAP!F1</f>
        <v>7</v>
      </c>
      <c r="G1" s="15">
        <f>ELŐLAP!G1</f>
        <v>1</v>
      </c>
      <c r="H1" s="15">
        <f>ELŐLAP!H1</f>
        <v>4</v>
      </c>
      <c r="I1" s="15">
        <f>ELŐLAP!I1</f>
        <v>8</v>
      </c>
      <c r="J1" s="15">
        <f>ELŐLAP!J1</f>
        <v>4</v>
      </c>
      <c r="K1" s="15">
        <f>ELŐLAP!K1</f>
        <v>1</v>
      </c>
      <c r="L1" s="15">
        <f>ELŐLAP!L1</f>
        <v>2</v>
      </c>
      <c r="M1" s="15">
        <f>ELŐLAP!M1</f>
        <v>5</v>
      </c>
      <c r="N1" s="15">
        <f>ELŐLAP!N1</f>
        <v>7</v>
      </c>
      <c r="O1" s="15">
        <f>ELŐLAP!O1</f>
        <v>2</v>
      </c>
      <c r="P1" s="15">
        <f>ELŐLAP!P1</f>
        <v>1</v>
      </c>
      <c r="Q1" s="15">
        <f>ELŐLAP!Q1</f>
        <v>3</v>
      </c>
    </row>
    <row r="2" spans="1:17" ht="12.75">
      <c r="A2" s="100" t="s">
        <v>0</v>
      </c>
      <c r="B2" s="13"/>
      <c r="C2" s="14"/>
      <c r="D2" s="14"/>
      <c r="E2" s="13"/>
      <c r="F2" s="13"/>
      <c r="G2" s="13"/>
      <c r="H2" s="13"/>
      <c r="I2" s="13"/>
      <c r="J2" s="97"/>
      <c r="K2" s="13"/>
      <c r="L2" s="13"/>
      <c r="M2" s="97"/>
      <c r="N2" s="13"/>
      <c r="O2" s="13"/>
      <c r="P2" s="13"/>
      <c r="Q2" s="13"/>
    </row>
    <row r="3" spans="3:13" ht="13.5" thickBot="1">
      <c r="C3"/>
      <c r="D3"/>
      <c r="J3" s="3"/>
      <c r="M3" s="3"/>
    </row>
    <row r="4" spans="1:17" ht="19.5" customHeight="1" thickBot="1">
      <c r="A4" s="15">
        <f>ELŐLAP!A5:L5</f>
        <v>1</v>
      </c>
      <c r="B4" s="15">
        <f>ELŐLAP!B5:M5</f>
        <v>3</v>
      </c>
      <c r="C4" s="15" t="str">
        <f>ELŐLAP!C5:N5</f>
        <v>-</v>
      </c>
      <c r="D4" s="15" t="str">
        <f>ELŐLAP!D5:O5</f>
        <v>O</v>
      </c>
      <c r="E4" s="15">
        <f>ELŐLAP!E5:P5</f>
        <v>9</v>
      </c>
      <c r="F4" s="15" t="str">
        <f>ELŐLAP!F5:Q5</f>
        <v>-</v>
      </c>
      <c r="G4" s="15">
        <f>ELŐLAP!G5:R5</f>
        <v>1</v>
      </c>
      <c r="H4" s="15">
        <f>ELŐLAP!H5:S5</f>
        <v>5</v>
      </c>
      <c r="I4" s="15">
        <f>ELŐLAP!I5:T5</f>
        <v>1</v>
      </c>
      <c r="J4" s="15">
        <f>ELŐLAP!J5:U5</f>
        <v>7</v>
      </c>
      <c r="K4" s="15">
        <f>ELŐLAP!K5:V5</f>
        <v>7</v>
      </c>
      <c r="L4" s="15" t="str">
        <f>ELŐLAP!L5:W5</f>
        <v>O</v>
      </c>
      <c r="M4" s="3"/>
      <c r="P4" s="21">
        <v>2</v>
      </c>
      <c r="Q4" s="22">
        <v>1</v>
      </c>
    </row>
    <row r="5" spans="1:13" ht="12.75">
      <c r="A5" s="23" t="s">
        <v>2</v>
      </c>
      <c r="B5" s="13"/>
      <c r="C5" s="14"/>
      <c r="D5" s="14"/>
      <c r="E5" s="13"/>
      <c r="F5" s="13"/>
      <c r="G5" s="13"/>
      <c r="H5" s="13"/>
      <c r="I5" s="13"/>
      <c r="J5" s="97"/>
      <c r="K5" s="13"/>
      <c r="L5" s="13"/>
      <c r="M5" s="3"/>
    </row>
    <row r="6" spans="3:13" ht="12.75">
      <c r="C6"/>
      <c r="D6"/>
      <c r="J6" s="3"/>
      <c r="M6" s="3"/>
    </row>
    <row r="7" spans="2:13" ht="12.75">
      <c r="B7" s="149" t="str">
        <f>+ELŐLAP!C13</f>
        <v>Magyar Alkotóművészeti Közhasznú Nonprofit Kft</v>
      </c>
      <c r="C7" s="150"/>
      <c r="D7" s="150"/>
      <c r="E7" s="151"/>
      <c r="F7" s="151"/>
      <c r="G7" s="151"/>
      <c r="H7" s="151"/>
      <c r="I7" s="151"/>
      <c r="J7" s="3"/>
      <c r="M7" s="3"/>
    </row>
    <row r="8" spans="1:13" ht="12.75">
      <c r="A8" s="169" t="s">
        <v>130</v>
      </c>
      <c r="B8" s="170"/>
      <c r="C8" s="168"/>
      <c r="D8" s="168"/>
      <c r="E8" s="168"/>
      <c r="F8" s="170"/>
      <c r="G8" s="170"/>
      <c r="H8" s="170"/>
      <c r="I8" s="170"/>
      <c r="J8" s="171"/>
      <c r="M8" s="3"/>
    </row>
    <row r="9" spans="1:13" ht="12.75">
      <c r="A9"/>
      <c r="B9" s="23" t="s">
        <v>131</v>
      </c>
      <c r="C9" s="14"/>
      <c r="D9" s="14"/>
      <c r="E9" s="14"/>
      <c r="F9" s="13"/>
      <c r="G9" s="13"/>
      <c r="H9" s="13"/>
      <c r="I9" s="13"/>
      <c r="J9" s="3"/>
      <c r="M9" s="3"/>
    </row>
    <row r="10" spans="1:13" ht="12.75">
      <c r="A10"/>
      <c r="B10" s="23" t="s">
        <v>132</v>
      </c>
      <c r="C10" s="14"/>
      <c r="D10" s="14"/>
      <c r="E10" s="14"/>
      <c r="F10" s="13"/>
      <c r="G10" s="13"/>
      <c r="H10" s="13"/>
      <c r="I10" s="13"/>
      <c r="J10" s="3"/>
      <c r="M10" s="3"/>
    </row>
    <row r="11" spans="1:13" ht="12.75">
      <c r="A11" s="4"/>
      <c r="B11" s="4"/>
      <c r="C11"/>
      <c r="D11"/>
      <c r="E11"/>
      <c r="J11" s="3"/>
      <c r="M11" s="3"/>
    </row>
    <row r="12" spans="1:13" ht="12.75">
      <c r="A12" s="4"/>
      <c r="B12" s="4" t="s">
        <v>124</v>
      </c>
      <c r="C12"/>
      <c r="D12"/>
      <c r="E12"/>
      <c r="H12" s="207" t="s">
        <v>136</v>
      </c>
      <c r="I12" s="208"/>
      <c r="J12" s="208"/>
      <c r="K12" s="208"/>
      <c r="L12" s="208"/>
      <c r="M12" s="208"/>
    </row>
    <row r="13" spans="3:17" ht="13.5" thickBot="1">
      <c r="C13"/>
      <c r="D13"/>
      <c r="E13"/>
      <c r="J13" s="3"/>
      <c r="M13" s="3"/>
      <c r="Q13" s="12" t="s">
        <v>8</v>
      </c>
    </row>
    <row r="14" spans="1:18" ht="26.25" customHeight="1">
      <c r="A14" s="40" t="s">
        <v>9</v>
      </c>
      <c r="B14" s="41" t="s">
        <v>10</v>
      </c>
      <c r="C14" s="42"/>
      <c r="D14" s="42"/>
      <c r="E14" s="42"/>
      <c r="F14" s="43"/>
      <c r="G14" s="43"/>
      <c r="H14" s="44"/>
      <c r="I14" s="45"/>
      <c r="J14" s="46" t="s">
        <v>11</v>
      </c>
      <c r="K14" s="47"/>
      <c r="L14" s="48" t="s">
        <v>12</v>
      </c>
      <c r="M14" s="49"/>
      <c r="N14" s="50"/>
      <c r="O14" s="51" t="s">
        <v>13</v>
      </c>
      <c r="P14" s="42"/>
      <c r="Q14" s="52"/>
      <c r="R14" s="106"/>
    </row>
    <row r="15" spans="1:18" ht="11.25" customHeight="1" thickBot="1">
      <c r="A15" s="53" t="s">
        <v>14</v>
      </c>
      <c r="B15" s="54" t="s">
        <v>15</v>
      </c>
      <c r="C15" s="86"/>
      <c r="D15" s="86"/>
      <c r="E15" s="86"/>
      <c r="F15" s="56"/>
      <c r="G15" s="56"/>
      <c r="H15" s="57"/>
      <c r="I15" s="58"/>
      <c r="J15" s="59" t="s">
        <v>16</v>
      </c>
      <c r="K15" s="60"/>
      <c r="L15" s="58"/>
      <c r="M15" s="61" t="s">
        <v>17</v>
      </c>
      <c r="N15" s="60"/>
      <c r="O15" s="58"/>
      <c r="P15" s="62" t="s">
        <v>18</v>
      </c>
      <c r="Q15" s="87"/>
      <c r="R15" s="106"/>
    </row>
    <row r="16" spans="1:18" ht="19.5" customHeight="1">
      <c r="A16" s="75" t="s">
        <v>19</v>
      </c>
      <c r="B16" s="105" t="s">
        <v>20</v>
      </c>
      <c r="C16" s="25"/>
      <c r="D16" s="88"/>
      <c r="E16" s="34"/>
      <c r="F16" s="89"/>
      <c r="G16" s="89"/>
      <c r="H16" s="35"/>
      <c r="I16" s="188"/>
      <c r="J16" s="199"/>
      <c r="K16" s="200"/>
      <c r="L16" s="146"/>
      <c r="M16" s="145"/>
      <c r="N16" s="116"/>
      <c r="O16" s="188">
        <v>0</v>
      </c>
      <c r="P16" s="177"/>
      <c r="Q16" s="109"/>
      <c r="R16" s="107" t="s">
        <v>21</v>
      </c>
    </row>
    <row r="17" spans="1:18" ht="19.5" customHeight="1">
      <c r="A17" s="75" t="s">
        <v>22</v>
      </c>
      <c r="B17" s="105" t="s">
        <v>26</v>
      </c>
      <c r="C17" s="25"/>
      <c r="D17" s="25"/>
      <c r="E17" s="25"/>
      <c r="F17" s="24"/>
      <c r="G17" s="24"/>
      <c r="H17" s="32"/>
      <c r="I17" s="189"/>
      <c r="J17" s="201"/>
      <c r="K17" s="200"/>
      <c r="L17" s="112"/>
      <c r="M17" s="145"/>
      <c r="N17" s="116"/>
      <c r="O17" s="189"/>
      <c r="P17" s="176"/>
      <c r="Q17" s="109"/>
      <c r="R17" s="107" t="s">
        <v>24</v>
      </c>
    </row>
    <row r="18" spans="1:18" ht="22.5" customHeight="1">
      <c r="A18" s="75" t="s">
        <v>25</v>
      </c>
      <c r="B18" s="105" t="s">
        <v>23</v>
      </c>
      <c r="C18" s="25"/>
      <c r="D18" s="88"/>
      <c r="E18" s="34"/>
      <c r="F18" s="89"/>
      <c r="G18" s="89"/>
      <c r="H18" s="35"/>
      <c r="I18" s="183">
        <v>0</v>
      </c>
      <c r="J18" s="201"/>
      <c r="K18" s="200"/>
      <c r="L18" s="112"/>
      <c r="M18" s="145"/>
      <c r="N18" s="116"/>
      <c r="O18" s="183">
        <v>84972</v>
      </c>
      <c r="P18" s="176"/>
      <c r="Q18" s="109"/>
      <c r="R18" s="107" t="s">
        <v>27</v>
      </c>
    </row>
    <row r="19" spans="1:18" ht="22.5" customHeight="1">
      <c r="A19" s="75"/>
      <c r="B19" s="105" t="s">
        <v>133</v>
      </c>
      <c r="C19" s="25"/>
      <c r="D19" s="88"/>
      <c r="E19" s="34"/>
      <c r="F19" s="89"/>
      <c r="G19" s="89"/>
      <c r="H19" s="35"/>
      <c r="I19" s="189"/>
      <c r="J19" s="201"/>
      <c r="K19" s="200"/>
      <c r="L19" s="112"/>
      <c r="M19" s="145"/>
      <c r="N19" s="116"/>
      <c r="O19" s="189"/>
      <c r="P19" s="176"/>
      <c r="Q19" s="109"/>
      <c r="R19" s="107"/>
    </row>
    <row r="20" spans="1:18" ht="22.5" customHeight="1">
      <c r="A20" s="75" t="s">
        <v>28</v>
      </c>
      <c r="B20" s="105" t="s">
        <v>29</v>
      </c>
      <c r="C20" s="25"/>
      <c r="D20" s="88"/>
      <c r="E20" s="29"/>
      <c r="F20" s="30"/>
      <c r="G20" s="30"/>
      <c r="H20" s="31"/>
      <c r="I20" s="183">
        <v>0</v>
      </c>
      <c r="J20" s="201"/>
      <c r="K20" s="200"/>
      <c r="L20" s="112"/>
      <c r="M20" s="145"/>
      <c r="N20" s="116"/>
      <c r="O20" s="183">
        <v>0</v>
      </c>
      <c r="P20" s="176"/>
      <c r="Q20" s="109"/>
      <c r="R20" s="107" t="s">
        <v>30</v>
      </c>
    </row>
    <row r="21" spans="1:18" ht="22.5" customHeight="1">
      <c r="A21" s="75" t="s">
        <v>31</v>
      </c>
      <c r="B21" s="105" t="s">
        <v>32</v>
      </c>
      <c r="C21" s="25"/>
      <c r="D21" s="25"/>
      <c r="E21" s="25"/>
      <c r="F21" s="24"/>
      <c r="G21" s="24"/>
      <c r="H21" s="32"/>
      <c r="I21" s="183">
        <v>0</v>
      </c>
      <c r="J21" s="201"/>
      <c r="K21" s="200"/>
      <c r="L21" s="112"/>
      <c r="M21" s="145"/>
      <c r="N21" s="116"/>
      <c r="O21" s="183">
        <v>2265</v>
      </c>
      <c r="P21" s="176"/>
      <c r="Q21" s="109"/>
      <c r="R21" s="107" t="s">
        <v>33</v>
      </c>
    </row>
    <row r="22" spans="1:18" ht="19.5" customHeight="1">
      <c r="A22" s="75" t="s">
        <v>34</v>
      </c>
      <c r="B22" s="105" t="s">
        <v>35</v>
      </c>
      <c r="C22" s="25"/>
      <c r="D22" s="25"/>
      <c r="E22" s="25"/>
      <c r="F22" s="24"/>
      <c r="G22" s="24"/>
      <c r="H22" s="32"/>
      <c r="I22" s="183">
        <v>0</v>
      </c>
      <c r="J22" s="201"/>
      <c r="K22" s="200"/>
      <c r="L22" s="112"/>
      <c r="M22" s="145"/>
      <c r="N22" s="116"/>
      <c r="O22" s="183">
        <v>0</v>
      </c>
      <c r="P22" s="176"/>
      <c r="Q22" s="109"/>
      <c r="R22" s="107" t="s">
        <v>36</v>
      </c>
    </row>
    <row r="23" spans="1:18" ht="19.5" customHeight="1">
      <c r="A23" s="75" t="s">
        <v>37</v>
      </c>
      <c r="B23" s="105" t="s">
        <v>40</v>
      </c>
      <c r="C23" s="25"/>
      <c r="D23" s="25"/>
      <c r="E23" s="25"/>
      <c r="F23" s="24"/>
      <c r="G23" s="24"/>
      <c r="H23" s="32"/>
      <c r="I23" s="183">
        <v>0</v>
      </c>
      <c r="J23" s="201"/>
      <c r="K23" s="200"/>
      <c r="L23" s="112"/>
      <c r="M23" s="145"/>
      <c r="N23" s="116"/>
      <c r="O23" s="183">
        <v>82707</v>
      </c>
      <c r="P23" s="176"/>
      <c r="Q23" s="109"/>
      <c r="R23" s="107" t="s">
        <v>38</v>
      </c>
    </row>
    <row r="24" spans="1:18" ht="19.5" customHeight="1" thickBot="1">
      <c r="A24" s="75"/>
      <c r="B24" s="105" t="s">
        <v>134</v>
      </c>
      <c r="C24" s="25"/>
      <c r="D24" s="25"/>
      <c r="E24" s="25"/>
      <c r="F24" s="24"/>
      <c r="G24" s="24"/>
      <c r="H24" s="32"/>
      <c r="I24" s="189"/>
      <c r="J24" s="201"/>
      <c r="K24" s="200"/>
      <c r="L24" s="112"/>
      <c r="M24" s="145"/>
      <c r="N24" s="116"/>
      <c r="O24" s="189"/>
      <c r="P24" s="176"/>
      <c r="Q24" s="109"/>
      <c r="R24" s="107" t="s">
        <v>41</v>
      </c>
    </row>
    <row r="25" spans="1:18" ht="19.5" customHeight="1" thickBot="1">
      <c r="A25" s="64" t="s">
        <v>42</v>
      </c>
      <c r="B25" s="172" t="s">
        <v>43</v>
      </c>
      <c r="C25" s="66"/>
      <c r="D25" s="66"/>
      <c r="E25" s="66"/>
      <c r="F25" s="67"/>
      <c r="G25" s="67"/>
      <c r="H25" s="68"/>
      <c r="I25" s="182">
        <f>I16+I18-SUM(I20:I23)</f>
        <v>0</v>
      </c>
      <c r="J25" s="202"/>
      <c r="K25" s="203"/>
      <c r="L25" s="113"/>
      <c r="M25" s="147"/>
      <c r="N25" s="117"/>
      <c r="O25" s="182">
        <f>O16+O18-SUM(O20:O23)</f>
        <v>0</v>
      </c>
      <c r="P25" s="179"/>
      <c r="Q25" s="115"/>
      <c r="R25" s="107" t="s">
        <v>44</v>
      </c>
    </row>
    <row r="26" spans="1:18" ht="19.5" customHeight="1">
      <c r="A26" s="75" t="s">
        <v>39</v>
      </c>
      <c r="B26" s="105" t="s">
        <v>46</v>
      </c>
      <c r="C26" s="25"/>
      <c r="D26" s="25"/>
      <c r="E26" s="25"/>
      <c r="F26" s="24"/>
      <c r="G26" s="24"/>
      <c r="H26" s="32"/>
      <c r="I26" s="198">
        <v>0</v>
      </c>
      <c r="J26" s="201"/>
      <c r="K26" s="200"/>
      <c r="L26" s="112"/>
      <c r="M26" s="145"/>
      <c r="N26" s="116"/>
      <c r="O26" s="183">
        <v>0</v>
      </c>
      <c r="P26" s="176"/>
      <c r="Q26" s="109"/>
      <c r="R26" s="107" t="s">
        <v>47</v>
      </c>
    </row>
    <row r="27" spans="1:23" ht="19.5" customHeight="1" thickBot="1">
      <c r="A27" s="75" t="s">
        <v>45</v>
      </c>
      <c r="B27" s="105" t="s">
        <v>49</v>
      </c>
      <c r="C27" s="25"/>
      <c r="D27" s="25"/>
      <c r="E27" s="25"/>
      <c r="F27" s="24"/>
      <c r="G27" s="24"/>
      <c r="H27" s="32"/>
      <c r="I27" s="183">
        <v>0</v>
      </c>
      <c r="J27" s="201"/>
      <c r="K27" s="200"/>
      <c r="L27" s="112"/>
      <c r="M27" s="145"/>
      <c r="N27" s="116"/>
      <c r="O27" s="183">
        <v>0</v>
      </c>
      <c r="P27" s="176"/>
      <c r="Q27" s="109"/>
      <c r="R27" s="107" t="s">
        <v>50</v>
      </c>
      <c r="W27" s="4"/>
    </row>
    <row r="28" spans="1:18" ht="19.5" customHeight="1" thickBot="1">
      <c r="A28" s="64" t="s">
        <v>51</v>
      </c>
      <c r="B28" s="104" t="s">
        <v>52</v>
      </c>
      <c r="C28" s="66"/>
      <c r="D28" s="66"/>
      <c r="E28" s="66"/>
      <c r="F28" s="67"/>
      <c r="G28" s="67"/>
      <c r="H28" s="68"/>
      <c r="I28" s="182">
        <f>I26-I27</f>
        <v>0</v>
      </c>
      <c r="J28" s="202"/>
      <c r="K28" s="203"/>
      <c r="L28" s="113"/>
      <c r="M28" s="147"/>
      <c r="N28" s="117"/>
      <c r="O28" s="182">
        <f>O26-O27</f>
        <v>0</v>
      </c>
      <c r="P28" s="179"/>
      <c r="Q28" s="115"/>
      <c r="R28" s="107" t="s">
        <v>53</v>
      </c>
    </row>
    <row r="29" spans="1:18" ht="19.5" customHeight="1" thickBot="1">
      <c r="A29" s="64" t="s">
        <v>54</v>
      </c>
      <c r="B29" s="104" t="s">
        <v>55</v>
      </c>
      <c r="C29" s="66"/>
      <c r="D29" s="66"/>
      <c r="E29" s="66"/>
      <c r="F29" s="67"/>
      <c r="G29" s="67"/>
      <c r="H29" s="68"/>
      <c r="I29" s="182">
        <f>I25+I28</f>
        <v>0</v>
      </c>
      <c r="J29" s="202"/>
      <c r="K29" s="203"/>
      <c r="L29" s="113"/>
      <c r="M29" s="147"/>
      <c r="N29" s="117"/>
      <c r="O29" s="182">
        <f>O25+O28</f>
        <v>0</v>
      </c>
      <c r="P29" s="114"/>
      <c r="Q29" s="115"/>
      <c r="R29" s="107" t="s">
        <v>56</v>
      </c>
    </row>
    <row r="30" spans="1:18" ht="19.5" customHeight="1">
      <c r="A30" s="75" t="s">
        <v>48</v>
      </c>
      <c r="B30" s="105" t="s">
        <v>58</v>
      </c>
      <c r="C30" s="25"/>
      <c r="D30" s="25"/>
      <c r="E30" s="25"/>
      <c r="F30" s="24"/>
      <c r="G30" s="24"/>
      <c r="H30" s="32"/>
      <c r="I30" s="183"/>
      <c r="J30" s="205"/>
      <c r="K30" s="188"/>
      <c r="L30" s="112"/>
      <c r="M30" s="145"/>
      <c r="N30" s="116"/>
      <c r="O30" s="183">
        <v>0</v>
      </c>
      <c r="P30" s="108"/>
      <c r="Q30" s="109"/>
      <c r="R30" s="107" t="s">
        <v>59</v>
      </c>
    </row>
    <row r="31" spans="1:18" ht="20.25" customHeight="1" thickBot="1">
      <c r="A31" s="75" t="s">
        <v>57</v>
      </c>
      <c r="B31" s="105" t="s">
        <v>61</v>
      </c>
      <c r="C31" s="25"/>
      <c r="D31" s="25"/>
      <c r="E31" s="25"/>
      <c r="F31" s="24"/>
      <c r="G31" s="24"/>
      <c r="H31" s="32"/>
      <c r="I31" s="183"/>
      <c r="J31" s="206"/>
      <c r="K31" s="188"/>
      <c r="L31" s="112"/>
      <c r="M31" s="145"/>
      <c r="N31" s="116"/>
      <c r="O31" s="183">
        <v>0</v>
      </c>
      <c r="P31" s="108"/>
      <c r="Q31" s="109"/>
      <c r="R31" s="107" t="s">
        <v>62</v>
      </c>
    </row>
    <row r="32" spans="1:18" ht="20.25" customHeight="1" thickBot="1">
      <c r="A32" s="64" t="s">
        <v>63</v>
      </c>
      <c r="B32" s="104" t="s">
        <v>64</v>
      </c>
      <c r="C32" s="66"/>
      <c r="D32" s="66"/>
      <c r="E32" s="66"/>
      <c r="F32" s="67"/>
      <c r="G32" s="67"/>
      <c r="H32" s="68"/>
      <c r="I32" s="182">
        <f>+I30-I31</f>
        <v>0</v>
      </c>
      <c r="J32" s="204"/>
      <c r="K32" s="203"/>
      <c r="L32" s="113"/>
      <c r="M32" s="147"/>
      <c r="N32" s="117"/>
      <c r="O32" s="182">
        <f>+O30-O31</f>
        <v>0</v>
      </c>
      <c r="P32" s="114"/>
      <c r="Q32" s="115"/>
      <c r="R32" s="107" t="s">
        <v>65</v>
      </c>
    </row>
    <row r="33" spans="1:18" ht="20.25" customHeight="1" thickBot="1">
      <c r="A33" s="64" t="s">
        <v>66</v>
      </c>
      <c r="B33" s="104" t="s">
        <v>67</v>
      </c>
      <c r="C33" s="66"/>
      <c r="D33" s="66"/>
      <c r="E33" s="66"/>
      <c r="F33" s="67"/>
      <c r="G33" s="67"/>
      <c r="H33" s="68"/>
      <c r="I33" s="182">
        <f>I29+I32</f>
        <v>0</v>
      </c>
      <c r="J33" s="202"/>
      <c r="K33" s="203"/>
      <c r="L33" s="113"/>
      <c r="M33" s="147"/>
      <c r="N33" s="117"/>
      <c r="O33" s="182">
        <f>O29+O32</f>
        <v>0</v>
      </c>
      <c r="P33" s="114"/>
      <c r="Q33" s="115"/>
      <c r="R33" s="107" t="s">
        <v>68</v>
      </c>
    </row>
    <row r="34" spans="1:18" ht="20.25" customHeight="1" thickBot="1">
      <c r="A34" s="75" t="s">
        <v>60</v>
      </c>
      <c r="B34" s="105" t="s">
        <v>69</v>
      </c>
      <c r="C34" s="25"/>
      <c r="D34" s="25"/>
      <c r="E34" s="25"/>
      <c r="F34" s="24"/>
      <c r="G34" s="24"/>
      <c r="H34" s="32"/>
      <c r="I34" s="183">
        <v>0</v>
      </c>
      <c r="J34" s="201"/>
      <c r="K34" s="200"/>
      <c r="L34" s="112"/>
      <c r="M34" s="145"/>
      <c r="N34" s="116"/>
      <c r="O34" s="183">
        <v>0</v>
      </c>
      <c r="P34" s="108"/>
      <c r="Q34" s="109"/>
      <c r="R34" s="107" t="s">
        <v>70</v>
      </c>
    </row>
    <row r="35" spans="1:18" ht="20.25" customHeight="1" thickBot="1">
      <c r="A35" s="64" t="s">
        <v>71</v>
      </c>
      <c r="B35" s="104" t="s">
        <v>72</v>
      </c>
      <c r="C35" s="66"/>
      <c r="D35" s="66"/>
      <c r="E35" s="66"/>
      <c r="F35" s="67"/>
      <c r="G35" s="67"/>
      <c r="H35" s="68"/>
      <c r="I35" s="182">
        <f>I33-I34</f>
        <v>0</v>
      </c>
      <c r="J35" s="202"/>
      <c r="K35" s="203"/>
      <c r="L35" s="113"/>
      <c r="M35" s="147"/>
      <c r="N35" s="117"/>
      <c r="O35" s="182">
        <f>O33-O34</f>
        <v>0</v>
      </c>
      <c r="P35" s="114"/>
      <c r="Q35" s="115"/>
      <c r="R35" s="107" t="s">
        <v>73</v>
      </c>
    </row>
    <row r="36" spans="1:18" ht="20.25" customHeight="1" thickBot="1">
      <c r="A36" s="64" t="s">
        <v>74</v>
      </c>
      <c r="B36" s="104" t="s">
        <v>75</v>
      </c>
      <c r="C36" s="93"/>
      <c r="D36" s="93"/>
      <c r="E36" s="93"/>
      <c r="F36" s="94"/>
      <c r="G36" s="94"/>
      <c r="H36" s="95"/>
      <c r="I36" s="182">
        <f>+I35</f>
        <v>0</v>
      </c>
      <c r="J36" s="202"/>
      <c r="K36" s="203"/>
      <c r="L36" s="113"/>
      <c r="M36" s="147"/>
      <c r="N36" s="117"/>
      <c r="O36" s="182">
        <f>+O35</f>
        <v>0</v>
      </c>
      <c r="P36" s="114"/>
      <c r="Q36" s="115"/>
      <c r="R36" s="107" t="s">
        <v>76</v>
      </c>
    </row>
    <row r="37" spans="3:13" ht="12.75">
      <c r="C37"/>
      <c r="D37"/>
      <c r="E37"/>
      <c r="J37" s="3"/>
      <c r="M37" s="3"/>
    </row>
    <row r="38" spans="2:13" ht="15">
      <c r="B38" s="164"/>
      <c r="C38"/>
      <c r="D38"/>
      <c r="E38"/>
      <c r="J38" s="3"/>
      <c r="M38" s="3"/>
    </row>
    <row r="39" spans="3:13" ht="12.75">
      <c r="C39"/>
      <c r="D39"/>
      <c r="E39"/>
      <c r="J39" s="1"/>
      <c r="M39" s="1"/>
    </row>
    <row r="40" spans="3:13" ht="12.75">
      <c r="C40"/>
      <c r="D40"/>
      <c r="E40"/>
      <c r="J40" s="1"/>
      <c r="M40" s="1"/>
    </row>
    <row r="41" spans="3:15" ht="12.75">
      <c r="C41" t="str">
        <f>ELŐLAP!B46</f>
        <v>Keltezés: BUDAPEST, 2012 május 15.</v>
      </c>
      <c r="D41"/>
      <c r="E41"/>
      <c r="J41" s="1"/>
      <c r="K41" s="26"/>
      <c r="L41" s="26"/>
      <c r="M41" s="85"/>
      <c r="N41" s="26"/>
      <c r="O41" s="26"/>
    </row>
    <row r="42" spans="3:13" ht="12.75">
      <c r="C42"/>
      <c r="D42"/>
      <c r="E42"/>
      <c r="J42" s="1"/>
      <c r="M42" s="6" t="s">
        <v>6</v>
      </c>
    </row>
    <row r="43" spans="3:13" ht="12.75">
      <c r="C43"/>
      <c r="D43"/>
      <c r="E43"/>
      <c r="J43" s="1"/>
      <c r="M43" s="6" t="s">
        <v>7</v>
      </c>
    </row>
  </sheetData>
  <sheetProtection/>
  <mergeCells count="1">
    <mergeCell ref="H12:M12"/>
  </mergeCells>
  <printOptions horizontalCentered="1"/>
  <pageMargins left="0.42" right="0.39" top="0.61" bottom="0.35433070866141736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Zeros="0" zoomScalePageLayoutView="0" workbookViewId="0" topLeftCell="A13">
      <selection activeCell="A13" sqref="A1:IV16384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6384" width="9.140625" style="2" customWidth="1"/>
  </cols>
  <sheetData>
    <row r="1" spans="1:17" ht="19.5" customHeight="1" thickBot="1">
      <c r="A1" s="15">
        <f>ELŐLAP!A1</f>
        <v>2</v>
      </c>
      <c r="B1" s="15">
        <f>ELŐLAP!B1</f>
        <v>3</v>
      </c>
      <c r="C1" s="15">
        <f>ELŐLAP!C1</f>
        <v>5</v>
      </c>
      <c r="D1" s="15">
        <f>ELŐLAP!D1</f>
        <v>9</v>
      </c>
      <c r="E1" s="15">
        <f>ELŐLAP!E1</f>
        <v>9</v>
      </c>
      <c r="F1" s="15">
        <f>ELŐLAP!F1</f>
        <v>7</v>
      </c>
      <c r="G1" s="15">
        <f>ELŐLAP!G1</f>
        <v>1</v>
      </c>
      <c r="H1" s="15">
        <f>ELŐLAP!H1</f>
        <v>4</v>
      </c>
      <c r="I1" s="15">
        <f>ELŐLAP!I1</f>
        <v>8</v>
      </c>
      <c r="J1" s="15">
        <f>ELŐLAP!J1</f>
        <v>4</v>
      </c>
      <c r="K1" s="15">
        <f>ELŐLAP!K1</f>
        <v>1</v>
      </c>
      <c r="L1" s="15">
        <f>ELŐLAP!L1</f>
        <v>2</v>
      </c>
      <c r="M1" s="15">
        <f>ELŐLAP!M1</f>
        <v>5</v>
      </c>
      <c r="N1" s="15">
        <f>ELŐLAP!N1</f>
        <v>7</v>
      </c>
      <c r="O1" s="15">
        <f>ELŐLAP!O1</f>
        <v>2</v>
      </c>
      <c r="P1" s="15">
        <f>ELŐLAP!P1</f>
        <v>1</v>
      </c>
      <c r="Q1" s="15">
        <f>ELŐLAP!Q1</f>
        <v>3</v>
      </c>
    </row>
    <row r="2" spans="1:17" ht="12.75">
      <c r="A2" s="100" t="s">
        <v>0</v>
      </c>
      <c r="B2" s="13"/>
      <c r="C2" s="14"/>
      <c r="D2" s="14"/>
      <c r="E2" s="13"/>
      <c r="F2" s="13"/>
      <c r="G2" s="13"/>
      <c r="H2" s="13"/>
      <c r="I2" s="13"/>
      <c r="J2" s="97"/>
      <c r="K2" s="13"/>
      <c r="L2" s="13"/>
      <c r="M2" s="97"/>
      <c r="N2" s="13"/>
      <c r="O2" s="13"/>
      <c r="P2" s="13"/>
      <c r="Q2" s="13"/>
    </row>
    <row r="3" spans="3:13" ht="13.5" thickBot="1">
      <c r="C3"/>
      <c r="D3"/>
      <c r="J3" s="3"/>
      <c r="M3" s="3"/>
    </row>
    <row r="4" spans="1:17" ht="19.5" customHeight="1" thickBot="1">
      <c r="A4" s="15">
        <f>ELŐLAP!A5</f>
        <v>1</v>
      </c>
      <c r="B4" s="15">
        <f>ELŐLAP!B5</f>
        <v>3</v>
      </c>
      <c r="C4" s="15" t="str">
        <f>ELŐLAP!C5</f>
        <v>-</v>
      </c>
      <c r="D4" s="15" t="str">
        <f>ELŐLAP!D5</f>
        <v>O</v>
      </c>
      <c r="E4" s="15">
        <f>ELŐLAP!E5</f>
        <v>9</v>
      </c>
      <c r="F4" s="15" t="str">
        <f>ELŐLAP!F5</f>
        <v>-</v>
      </c>
      <c r="G4" s="15">
        <f>ELŐLAP!G5</f>
        <v>1</v>
      </c>
      <c r="H4" s="15">
        <f>ELŐLAP!H5</f>
        <v>5</v>
      </c>
      <c r="I4" s="15">
        <f>ELŐLAP!I5</f>
        <v>1</v>
      </c>
      <c r="J4" s="15">
        <f>ELŐLAP!J5</f>
        <v>7</v>
      </c>
      <c r="K4" s="15">
        <f>ELŐLAP!K5</f>
        <v>7</v>
      </c>
      <c r="L4" s="15" t="str">
        <f>ELŐLAP!L5</f>
        <v>O</v>
      </c>
      <c r="M4" s="3"/>
      <c r="P4" s="21">
        <v>1</v>
      </c>
      <c r="Q4" s="22">
        <v>1</v>
      </c>
    </row>
    <row r="5" spans="1:13" ht="12.75">
      <c r="A5" s="23" t="s">
        <v>2</v>
      </c>
      <c r="B5" s="13"/>
      <c r="C5" s="14"/>
      <c r="D5" s="14"/>
      <c r="E5" s="13"/>
      <c r="F5" s="13"/>
      <c r="G5" s="13"/>
      <c r="H5" s="13"/>
      <c r="I5" s="13"/>
      <c r="J5" s="97"/>
      <c r="K5" s="13"/>
      <c r="L5" s="13"/>
      <c r="M5" s="3"/>
    </row>
    <row r="6" spans="3:13" ht="12.75">
      <c r="C6"/>
      <c r="D6"/>
      <c r="J6" s="3"/>
      <c r="M6" s="3"/>
    </row>
    <row r="7" spans="2:13" ht="12.75">
      <c r="B7" s="149" t="str">
        <f>+ELŐLAP!C13</f>
        <v>Magyar Alkotóművészeti Közhasznú Nonprofit Kft</v>
      </c>
      <c r="C7" s="150"/>
      <c r="D7" s="150"/>
      <c r="E7" s="151"/>
      <c r="F7" s="151"/>
      <c r="G7" s="151"/>
      <c r="H7" s="151"/>
      <c r="I7" s="151"/>
      <c r="J7" s="3"/>
      <c r="M7" s="3"/>
    </row>
    <row r="8" spans="3:13" ht="12.75">
      <c r="C8" s="14"/>
      <c r="D8" s="14"/>
      <c r="E8" s="14"/>
      <c r="F8" s="13"/>
      <c r="G8" s="13"/>
      <c r="H8" s="13"/>
      <c r="I8" s="13"/>
      <c r="J8" s="3"/>
      <c r="M8" s="3"/>
    </row>
    <row r="9" spans="1:13" ht="12.75">
      <c r="A9"/>
      <c r="B9" s="23" t="s">
        <v>122</v>
      </c>
      <c r="C9" s="14"/>
      <c r="D9" s="14"/>
      <c r="E9" s="14"/>
      <c r="F9" s="13"/>
      <c r="G9" s="13"/>
      <c r="H9" s="13"/>
      <c r="I9" s="13"/>
      <c r="J9" s="3"/>
      <c r="M9" s="3"/>
    </row>
    <row r="10" spans="1:13" ht="12.75">
      <c r="A10"/>
      <c r="B10" s="23" t="s">
        <v>123</v>
      </c>
      <c r="C10" s="14"/>
      <c r="D10" s="14"/>
      <c r="E10" s="14"/>
      <c r="F10" s="13"/>
      <c r="G10" s="13"/>
      <c r="H10" s="13"/>
      <c r="I10" s="13"/>
      <c r="J10" s="3"/>
      <c r="M10" s="3"/>
    </row>
    <row r="11" spans="1:13" ht="12.75">
      <c r="A11" s="4"/>
      <c r="B11" s="4"/>
      <c r="C11"/>
      <c r="D11"/>
      <c r="E11"/>
      <c r="J11" s="3"/>
      <c r="M11" s="3"/>
    </row>
    <row r="12" spans="1:13" ht="12.75">
      <c r="A12" s="4"/>
      <c r="B12" s="4" t="s">
        <v>124</v>
      </c>
      <c r="C12"/>
      <c r="D12"/>
      <c r="E12"/>
      <c r="H12" s="207" t="str">
        <f>+'Eredmk. forma szerint'!H12:M12</f>
        <v>2011. December 31.</v>
      </c>
      <c r="I12" s="208"/>
      <c r="J12" s="208"/>
      <c r="K12" s="208"/>
      <c r="L12" s="208"/>
      <c r="M12" s="3"/>
    </row>
    <row r="13" spans="3:17" ht="13.5" thickBot="1">
      <c r="C13"/>
      <c r="D13"/>
      <c r="E13"/>
      <c r="J13" s="3"/>
      <c r="M13" s="3"/>
      <c r="Q13" s="12" t="s">
        <v>8</v>
      </c>
    </row>
    <row r="14" spans="1:17" ht="26.25" customHeight="1">
      <c r="A14" s="40" t="s">
        <v>9</v>
      </c>
      <c r="B14" s="41" t="s">
        <v>10</v>
      </c>
      <c r="C14" s="42"/>
      <c r="D14" s="42"/>
      <c r="E14" s="42"/>
      <c r="F14" s="43"/>
      <c r="G14" s="43"/>
      <c r="H14" s="44"/>
      <c r="I14" s="45"/>
      <c r="J14" s="46" t="s">
        <v>11</v>
      </c>
      <c r="K14" s="47"/>
      <c r="L14" s="48" t="s">
        <v>12</v>
      </c>
      <c r="M14" s="49"/>
      <c r="N14" s="50"/>
      <c r="O14" s="51" t="s">
        <v>13</v>
      </c>
      <c r="P14" s="42"/>
      <c r="Q14" s="52"/>
    </row>
    <row r="15" spans="1:17" ht="11.25" customHeight="1" thickBot="1">
      <c r="A15" s="53" t="s">
        <v>14</v>
      </c>
      <c r="B15" s="54" t="s">
        <v>15</v>
      </c>
      <c r="C15" s="55"/>
      <c r="D15" s="55"/>
      <c r="E15" s="55"/>
      <c r="F15" s="56"/>
      <c r="G15" s="56"/>
      <c r="H15" s="57"/>
      <c r="I15" s="58"/>
      <c r="J15" s="59" t="s">
        <v>16</v>
      </c>
      <c r="K15" s="60"/>
      <c r="L15" s="58"/>
      <c r="M15" s="61" t="s">
        <v>17</v>
      </c>
      <c r="N15" s="60"/>
      <c r="O15" s="58"/>
      <c r="P15" s="62" t="s">
        <v>18</v>
      </c>
      <c r="Q15" s="63"/>
    </row>
    <row r="16" spans="1:17" ht="19.5" customHeight="1" thickBot="1">
      <c r="A16" s="64" t="s">
        <v>77</v>
      </c>
      <c r="B16" s="65" t="s">
        <v>78</v>
      </c>
      <c r="C16" s="66"/>
      <c r="D16" s="66"/>
      <c r="E16" s="66"/>
      <c r="F16" s="67"/>
      <c r="G16" s="67"/>
      <c r="H16" s="68"/>
      <c r="I16" s="111">
        <f>I17+I19+I21</f>
        <v>0</v>
      </c>
      <c r="J16" s="122"/>
      <c r="K16" s="118"/>
      <c r="L16" s="113"/>
      <c r="M16" s="69"/>
      <c r="N16" s="117"/>
      <c r="O16" s="182">
        <f>O17+O19+O21</f>
        <v>0</v>
      </c>
      <c r="P16" s="135"/>
      <c r="Q16" s="115"/>
    </row>
    <row r="17" spans="1:17" ht="19.5" customHeight="1">
      <c r="A17" s="70" t="s">
        <v>79</v>
      </c>
      <c r="B17" s="71" t="s">
        <v>80</v>
      </c>
      <c r="C17" s="72"/>
      <c r="D17" s="72"/>
      <c r="E17" s="72"/>
      <c r="F17" s="73"/>
      <c r="G17" s="73"/>
      <c r="H17" s="47"/>
      <c r="I17" s="123"/>
      <c r="J17" s="124"/>
      <c r="K17" s="44"/>
      <c r="L17" s="139"/>
      <c r="M17" s="74"/>
      <c r="N17" s="140"/>
      <c r="O17" s="190"/>
      <c r="P17" s="43"/>
      <c r="Q17" s="136"/>
    </row>
    <row r="18" spans="1:17" ht="19.5" customHeight="1">
      <c r="A18" s="75" t="s">
        <v>81</v>
      </c>
      <c r="B18" s="33" t="s">
        <v>82</v>
      </c>
      <c r="C18" s="25"/>
      <c r="D18" s="25"/>
      <c r="E18" s="25"/>
      <c r="F18" s="24"/>
      <c r="G18" s="24"/>
      <c r="H18" s="32"/>
      <c r="I18" s="110"/>
      <c r="J18" s="125"/>
      <c r="K18" s="31"/>
      <c r="L18" s="112"/>
      <c r="M18" s="36"/>
      <c r="N18" s="116"/>
      <c r="O18" s="184"/>
      <c r="P18" s="30"/>
      <c r="Q18" s="109"/>
    </row>
    <row r="19" spans="1:17" ht="19.5" customHeight="1">
      <c r="A19" s="75" t="s">
        <v>83</v>
      </c>
      <c r="B19" s="38" t="s">
        <v>84</v>
      </c>
      <c r="C19" s="25"/>
      <c r="D19" s="25"/>
      <c r="E19" s="25"/>
      <c r="F19" s="24"/>
      <c r="G19" s="24"/>
      <c r="H19" s="32"/>
      <c r="I19" s="110">
        <v>0</v>
      </c>
      <c r="J19" s="126"/>
      <c r="K19" s="31"/>
      <c r="L19" s="112"/>
      <c r="M19" s="36"/>
      <c r="N19" s="116"/>
      <c r="O19" s="183">
        <v>0</v>
      </c>
      <c r="P19" s="30"/>
      <c r="Q19" s="109"/>
    </row>
    <row r="20" spans="1:17" ht="19.5" customHeight="1">
      <c r="A20" s="75" t="s">
        <v>85</v>
      </c>
      <c r="B20" s="33" t="s">
        <v>86</v>
      </c>
      <c r="C20" s="25"/>
      <c r="D20" s="25"/>
      <c r="E20" s="25"/>
      <c r="F20" s="24"/>
      <c r="G20" s="24"/>
      <c r="H20" s="32"/>
      <c r="I20" s="176"/>
      <c r="J20" s="125"/>
      <c r="K20" s="31"/>
      <c r="L20" s="112"/>
      <c r="M20" s="36"/>
      <c r="N20" s="116"/>
      <c r="O20" s="191"/>
      <c r="P20" s="30"/>
      <c r="Q20" s="109"/>
    </row>
    <row r="21" spans="1:17" ht="19.5" customHeight="1">
      <c r="A21" s="75" t="s">
        <v>87</v>
      </c>
      <c r="B21" s="38" t="s">
        <v>88</v>
      </c>
      <c r="C21" s="25"/>
      <c r="D21" s="25"/>
      <c r="E21" s="25"/>
      <c r="F21" s="24"/>
      <c r="G21" s="24"/>
      <c r="H21" s="32"/>
      <c r="I21" s="178"/>
      <c r="J21" s="126"/>
      <c r="K21" s="31"/>
      <c r="L21" s="112"/>
      <c r="M21" s="36"/>
      <c r="N21" s="116"/>
      <c r="O21" s="192"/>
      <c r="P21" s="30"/>
      <c r="Q21" s="109"/>
    </row>
    <row r="22" spans="1:17" ht="19.5" customHeight="1" thickBot="1">
      <c r="A22" s="76" t="s">
        <v>89</v>
      </c>
      <c r="B22" s="77" t="s">
        <v>90</v>
      </c>
      <c r="C22" s="78"/>
      <c r="D22" s="78"/>
      <c r="E22" s="78"/>
      <c r="F22" s="79"/>
      <c r="G22" s="79"/>
      <c r="H22" s="80"/>
      <c r="I22" s="180"/>
      <c r="J22" s="128"/>
      <c r="K22" s="129"/>
      <c r="L22" s="141"/>
      <c r="M22" s="81"/>
      <c r="N22" s="142"/>
      <c r="O22" s="193"/>
      <c r="P22" s="137"/>
      <c r="Q22" s="138"/>
    </row>
    <row r="23" spans="1:17" ht="19.5" customHeight="1" thickBot="1">
      <c r="A23" s="64" t="s">
        <v>91</v>
      </c>
      <c r="B23" s="65" t="s">
        <v>92</v>
      </c>
      <c r="C23" s="66"/>
      <c r="D23" s="66"/>
      <c r="E23" s="66"/>
      <c r="F23" s="67"/>
      <c r="G23" s="67"/>
      <c r="H23" s="68"/>
      <c r="I23" s="111">
        <f>SUM(I24:I27)</f>
        <v>0</v>
      </c>
      <c r="J23" s="122"/>
      <c r="K23" s="118"/>
      <c r="L23" s="113"/>
      <c r="M23" s="69"/>
      <c r="N23" s="117"/>
      <c r="O23" s="182">
        <f>SUM(O24:O27)</f>
        <v>170500</v>
      </c>
      <c r="P23" s="135"/>
      <c r="Q23" s="115"/>
    </row>
    <row r="24" spans="1:17" ht="19.5" customHeight="1">
      <c r="A24" s="70" t="s">
        <v>93</v>
      </c>
      <c r="B24" s="82" t="s">
        <v>94</v>
      </c>
      <c r="C24" s="72"/>
      <c r="D24" s="72"/>
      <c r="E24" s="72"/>
      <c r="F24" s="73"/>
      <c r="G24" s="73"/>
      <c r="H24" s="47"/>
      <c r="I24" s="123">
        <v>0</v>
      </c>
      <c r="J24" s="124"/>
      <c r="K24" s="44"/>
      <c r="L24" s="139"/>
      <c r="M24" s="74"/>
      <c r="N24" s="140"/>
      <c r="O24" s="194">
        <v>0</v>
      </c>
      <c r="P24" s="43"/>
      <c r="Q24" s="136"/>
    </row>
    <row r="25" spans="1:17" ht="19.5" customHeight="1">
      <c r="A25" s="75" t="s">
        <v>47</v>
      </c>
      <c r="B25" s="38" t="s">
        <v>95</v>
      </c>
      <c r="C25" s="25"/>
      <c r="D25" s="25"/>
      <c r="E25" s="25"/>
      <c r="F25" s="24"/>
      <c r="G25" s="24"/>
      <c r="H25" s="32"/>
      <c r="I25" s="110">
        <v>0</v>
      </c>
      <c r="J25" s="126"/>
      <c r="K25" s="31"/>
      <c r="L25" s="112"/>
      <c r="M25" s="36"/>
      <c r="N25" s="116"/>
      <c r="O25" s="183">
        <v>170000</v>
      </c>
      <c r="P25" s="30"/>
      <c r="Q25" s="109"/>
    </row>
    <row r="26" spans="1:17" ht="19.5" customHeight="1">
      <c r="A26" s="75" t="s">
        <v>50</v>
      </c>
      <c r="B26" s="38" t="s">
        <v>96</v>
      </c>
      <c r="C26" s="25"/>
      <c r="D26" s="25"/>
      <c r="E26" s="25"/>
      <c r="F26" s="24"/>
      <c r="G26" s="24"/>
      <c r="H26" s="32"/>
      <c r="I26" s="178"/>
      <c r="J26" s="125"/>
      <c r="K26" s="31"/>
      <c r="L26" s="112"/>
      <c r="M26" s="36"/>
      <c r="N26" s="116"/>
      <c r="O26" s="192"/>
      <c r="P26" s="30"/>
      <c r="Q26" s="109"/>
    </row>
    <row r="27" spans="1:17" ht="19.5" customHeight="1" thickBot="1">
      <c r="A27" s="76" t="s">
        <v>53</v>
      </c>
      <c r="B27" s="83" t="s">
        <v>97</v>
      </c>
      <c r="C27" s="78"/>
      <c r="D27" s="78"/>
      <c r="E27" s="78"/>
      <c r="F27" s="79"/>
      <c r="G27" s="79"/>
      <c r="H27" s="80"/>
      <c r="I27" s="127">
        <v>0</v>
      </c>
      <c r="J27" s="130"/>
      <c r="K27" s="129"/>
      <c r="L27" s="141"/>
      <c r="M27" s="81"/>
      <c r="N27" s="142"/>
      <c r="O27" s="195">
        <v>500</v>
      </c>
      <c r="P27" s="137"/>
      <c r="Q27" s="138"/>
    </row>
    <row r="28" spans="1:17" ht="19.5" customHeight="1" thickBot="1">
      <c r="A28" s="64" t="s">
        <v>56</v>
      </c>
      <c r="B28" s="65" t="s">
        <v>98</v>
      </c>
      <c r="C28" s="66"/>
      <c r="D28" s="66"/>
      <c r="E28" s="66"/>
      <c r="F28" s="67"/>
      <c r="G28" s="67"/>
      <c r="H28" s="68"/>
      <c r="I28" s="111"/>
      <c r="J28" s="131"/>
      <c r="K28" s="118"/>
      <c r="L28" s="113"/>
      <c r="M28" s="69"/>
      <c r="N28" s="117"/>
      <c r="O28" s="196"/>
      <c r="P28" s="135"/>
      <c r="Q28" s="115"/>
    </row>
    <row r="29" spans="1:17" ht="7.5" customHeight="1" thickBot="1">
      <c r="A29" s="39"/>
      <c r="B29" s="8"/>
      <c r="C29" s="28"/>
      <c r="D29" s="28"/>
      <c r="E29" s="28"/>
      <c r="F29" s="27"/>
      <c r="G29" s="27"/>
      <c r="H29" s="27"/>
      <c r="I29" s="132"/>
      <c r="J29" s="103"/>
      <c r="K29" s="133"/>
      <c r="L29" s="143"/>
      <c r="M29" s="10"/>
      <c r="N29" s="144"/>
      <c r="O29" s="197"/>
      <c r="P29" s="133"/>
      <c r="Q29" s="134"/>
    </row>
    <row r="30" spans="1:19" ht="19.5" customHeight="1" thickBot="1">
      <c r="A30" s="64" t="s">
        <v>59</v>
      </c>
      <c r="B30" s="84" t="s">
        <v>99</v>
      </c>
      <c r="C30" s="66"/>
      <c r="D30" s="66"/>
      <c r="E30" s="66"/>
      <c r="F30" s="67"/>
      <c r="G30" s="67"/>
      <c r="H30" s="68"/>
      <c r="I30" s="111">
        <f>I16+I23+I28</f>
        <v>0</v>
      </c>
      <c r="J30" s="131"/>
      <c r="K30" s="118"/>
      <c r="L30" s="113"/>
      <c r="M30" s="69"/>
      <c r="N30" s="117"/>
      <c r="O30" s="182">
        <f>O16+O23+O28</f>
        <v>170500</v>
      </c>
      <c r="P30" s="135"/>
      <c r="Q30" s="115"/>
      <c r="S30" s="181"/>
    </row>
    <row r="31" spans="2:17" ht="14.25">
      <c r="B31" s="11"/>
      <c r="C31"/>
      <c r="D31"/>
      <c r="E31"/>
      <c r="J31" s="9"/>
      <c r="M31" s="10"/>
      <c r="Q31" s="10"/>
    </row>
    <row r="32" spans="2:17" ht="14.25">
      <c r="B32" s="11"/>
      <c r="C32"/>
      <c r="D32"/>
      <c r="E32"/>
      <c r="J32" s="9"/>
      <c r="M32" s="10"/>
      <c r="Q32" s="10"/>
    </row>
    <row r="33" spans="2:17" ht="15">
      <c r="B33" s="165">
        <f>ELŐLAP!B43</f>
        <v>0</v>
      </c>
      <c r="C33"/>
      <c r="D33"/>
      <c r="E33"/>
      <c r="J33" s="9"/>
      <c r="M33" s="10"/>
      <c r="Q33" s="10"/>
    </row>
    <row r="34" spans="2:17" ht="14.25">
      <c r="B34" s="11"/>
      <c r="C34"/>
      <c r="D34"/>
      <c r="E34"/>
      <c r="J34" s="9"/>
      <c r="M34" s="10"/>
      <c r="Q34" s="10"/>
    </row>
    <row r="35" spans="2:17" ht="14.25">
      <c r="B35" s="11"/>
      <c r="C35"/>
      <c r="D35"/>
      <c r="E35"/>
      <c r="J35" s="9"/>
      <c r="M35" s="10"/>
      <c r="Q35" s="10"/>
    </row>
    <row r="36" spans="3:13" ht="12.75">
      <c r="C36"/>
      <c r="D36"/>
      <c r="E36"/>
      <c r="J36" s="3"/>
      <c r="M36" s="3"/>
    </row>
    <row r="37" spans="3:13" ht="12.75">
      <c r="C37"/>
      <c r="D37"/>
      <c r="E37"/>
      <c r="J37" s="3"/>
      <c r="M37" s="3"/>
    </row>
    <row r="38" spans="2:13" ht="12.75">
      <c r="B38" s="5" t="str">
        <f>ELŐLAP!B46</f>
        <v>Keltezés: BUDAPEST, 2012 május 15.</v>
      </c>
      <c r="C38"/>
      <c r="D38"/>
      <c r="E38"/>
      <c r="J38" s="1"/>
      <c r="M38" s="1"/>
    </row>
    <row r="39" spans="2:13" ht="12.75">
      <c r="B39" s="1"/>
      <c r="C39"/>
      <c r="D39"/>
      <c r="E39"/>
      <c r="J39" s="1"/>
      <c r="M39" s="1"/>
    </row>
    <row r="40" spans="2:15" ht="12.75">
      <c r="B40" s="1"/>
      <c r="C40"/>
      <c r="D40"/>
      <c r="E40"/>
      <c r="J40" s="1"/>
      <c r="K40" s="26"/>
      <c r="L40" s="26"/>
      <c r="M40" s="85"/>
      <c r="N40" s="26"/>
      <c r="O40" s="26"/>
    </row>
    <row r="41" spans="2:13" ht="12.75">
      <c r="B41" s="1"/>
      <c r="C41"/>
      <c r="D41"/>
      <c r="E41"/>
      <c r="J41" s="1"/>
      <c r="M41" s="6" t="s">
        <v>6</v>
      </c>
    </row>
    <row r="42" spans="2:13" ht="12.75">
      <c r="B42" s="1"/>
      <c r="C42"/>
      <c r="D42"/>
      <c r="E42"/>
      <c r="J42" s="1"/>
      <c r="M42" s="6" t="s">
        <v>7</v>
      </c>
    </row>
  </sheetData>
  <sheetProtection/>
  <mergeCells count="1">
    <mergeCell ref="H12:L12"/>
  </mergeCells>
  <printOptions horizontalCentered="1"/>
  <pageMargins left="0.4" right="0.39" top="0.61" bottom="0.3543307086614173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showZeros="0" zoomScalePageLayoutView="0" workbookViewId="0" topLeftCell="A3">
      <selection activeCell="C16" sqref="C16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6384" width="9.140625" style="2" customWidth="1"/>
  </cols>
  <sheetData>
    <row r="1" spans="1:17" ht="19.5" customHeight="1" thickBot="1">
      <c r="A1" s="15">
        <f>ELŐLAP!A1</f>
        <v>2</v>
      </c>
      <c r="B1" s="15">
        <f>ELŐLAP!B1</f>
        <v>3</v>
      </c>
      <c r="C1" s="15">
        <f>ELŐLAP!C1</f>
        <v>5</v>
      </c>
      <c r="D1" s="15">
        <f>ELŐLAP!D1</f>
        <v>9</v>
      </c>
      <c r="E1" s="15">
        <f>ELŐLAP!E1</f>
        <v>9</v>
      </c>
      <c r="F1" s="15">
        <f>ELŐLAP!F1</f>
        <v>7</v>
      </c>
      <c r="G1" s="15">
        <f>ELŐLAP!G1</f>
        <v>1</v>
      </c>
      <c r="H1" s="15">
        <f>ELŐLAP!H1</f>
        <v>4</v>
      </c>
      <c r="I1" s="15">
        <f>ELŐLAP!I1</f>
        <v>8</v>
      </c>
      <c r="J1" s="15">
        <f>ELŐLAP!J1</f>
        <v>4</v>
      </c>
      <c r="K1" s="15">
        <f>ELŐLAP!K1</f>
        <v>1</v>
      </c>
      <c r="L1" s="15">
        <f>ELŐLAP!L1</f>
        <v>2</v>
      </c>
      <c r="M1" s="15">
        <f>ELŐLAP!M1</f>
        <v>5</v>
      </c>
      <c r="N1" s="15">
        <f>ELŐLAP!N1</f>
        <v>7</v>
      </c>
      <c r="O1" s="15">
        <f>ELŐLAP!O1</f>
        <v>2</v>
      </c>
      <c r="P1" s="15">
        <f>ELŐLAP!P1</f>
        <v>1</v>
      </c>
      <c r="Q1" s="15">
        <f>ELŐLAP!Q1</f>
        <v>3</v>
      </c>
    </row>
    <row r="2" spans="1:17" ht="12.75">
      <c r="A2" s="100" t="s">
        <v>0</v>
      </c>
      <c r="B2" s="13"/>
      <c r="C2" s="14"/>
      <c r="D2" s="14"/>
      <c r="E2" s="13"/>
      <c r="F2" s="13"/>
      <c r="G2" s="13"/>
      <c r="H2" s="13"/>
      <c r="I2" s="13"/>
      <c r="J2" s="97"/>
      <c r="K2" s="13"/>
      <c r="L2" s="13"/>
      <c r="M2" s="97"/>
      <c r="N2" s="13"/>
      <c r="O2" s="13"/>
      <c r="P2" s="13"/>
      <c r="Q2" s="13"/>
    </row>
    <row r="3" spans="3:13" ht="13.5" thickBot="1">
      <c r="C3"/>
      <c r="D3"/>
      <c r="J3" s="3"/>
      <c r="M3" s="3"/>
    </row>
    <row r="4" spans="1:17" ht="19.5" customHeight="1" thickBot="1">
      <c r="A4" s="15">
        <f>ELŐLAP!A5</f>
        <v>1</v>
      </c>
      <c r="B4" s="15">
        <f>ELŐLAP!B5</f>
        <v>3</v>
      </c>
      <c r="C4" s="15" t="str">
        <f>ELŐLAP!C5</f>
        <v>-</v>
      </c>
      <c r="D4" s="15" t="str">
        <f>ELŐLAP!D5</f>
        <v>O</v>
      </c>
      <c r="E4" s="15">
        <f>ELŐLAP!E5</f>
        <v>9</v>
      </c>
      <c r="F4" s="15" t="str">
        <f>ELŐLAP!F5</f>
        <v>-</v>
      </c>
      <c r="G4" s="15">
        <f>ELŐLAP!G5</f>
        <v>1</v>
      </c>
      <c r="H4" s="15">
        <f>ELŐLAP!H5</f>
        <v>5</v>
      </c>
      <c r="I4" s="15">
        <f>ELŐLAP!I5</f>
        <v>1</v>
      </c>
      <c r="J4" s="15">
        <f>ELŐLAP!J5</f>
        <v>7</v>
      </c>
      <c r="K4" s="15">
        <f>ELŐLAP!K5</f>
        <v>7</v>
      </c>
      <c r="L4" s="15" t="str">
        <f>ELŐLAP!L5</f>
        <v>O</v>
      </c>
      <c r="M4" s="3"/>
      <c r="P4" s="21">
        <v>1</v>
      </c>
      <c r="Q4" s="22">
        <v>2</v>
      </c>
    </row>
    <row r="5" spans="1:13" ht="12.75">
      <c r="A5" s="23" t="s">
        <v>2</v>
      </c>
      <c r="B5" s="13"/>
      <c r="C5" s="14"/>
      <c r="D5" s="14"/>
      <c r="E5" s="13"/>
      <c r="F5" s="13"/>
      <c r="G5" s="13"/>
      <c r="H5" s="13"/>
      <c r="I5" s="13"/>
      <c r="J5" s="97"/>
      <c r="K5" s="13"/>
      <c r="L5" s="13"/>
      <c r="M5" s="3"/>
    </row>
    <row r="6" spans="3:13" ht="12.75">
      <c r="C6"/>
      <c r="D6"/>
      <c r="J6" s="3"/>
      <c r="M6" s="3"/>
    </row>
    <row r="7" spans="2:13" ht="12.75">
      <c r="B7" s="149" t="str">
        <f>+ELŐLAP!C13</f>
        <v>Magyar Alkotóművészeti Közhasznú Nonprofit Kft</v>
      </c>
      <c r="C7" s="150"/>
      <c r="D7" s="150"/>
      <c r="E7" s="151"/>
      <c r="F7" s="151"/>
      <c r="G7" s="151"/>
      <c r="H7" s="151"/>
      <c r="I7" s="151"/>
      <c r="J7" s="3"/>
      <c r="M7" s="3"/>
    </row>
    <row r="8" spans="3:13" ht="12.75">
      <c r="C8" s="14"/>
      <c r="D8" s="14"/>
      <c r="E8" s="14"/>
      <c r="F8" s="13"/>
      <c r="G8" s="13"/>
      <c r="H8" s="13"/>
      <c r="I8" s="13"/>
      <c r="J8" s="3"/>
      <c r="M8" s="3"/>
    </row>
    <row r="9" spans="1:13" ht="12.75">
      <c r="A9"/>
      <c r="B9" s="23" t="s">
        <v>122</v>
      </c>
      <c r="C9" s="14"/>
      <c r="D9" s="14"/>
      <c r="E9" s="14"/>
      <c r="F9" s="13"/>
      <c r="G9" s="13"/>
      <c r="H9" s="13"/>
      <c r="I9" s="13"/>
      <c r="J9" s="3"/>
      <c r="M9" s="3"/>
    </row>
    <row r="10" spans="1:10" ht="12.75">
      <c r="A10"/>
      <c r="B10" s="23" t="s">
        <v>125</v>
      </c>
      <c r="C10" s="14"/>
      <c r="D10" s="14"/>
      <c r="E10" s="14"/>
      <c r="F10" s="13"/>
      <c r="G10" s="13"/>
      <c r="H10" s="13"/>
      <c r="I10" s="13"/>
      <c r="J10" s="3"/>
    </row>
    <row r="11" spans="1:13" ht="12.75">
      <c r="A11" s="4"/>
      <c r="B11" s="4"/>
      <c r="C11"/>
      <c r="D11"/>
      <c r="E11"/>
      <c r="J11" s="3"/>
      <c r="M11" s="3"/>
    </row>
    <row r="12" spans="1:13" ht="12.75">
      <c r="A12" s="4"/>
      <c r="B12" s="4" t="s">
        <v>124</v>
      </c>
      <c r="C12"/>
      <c r="D12"/>
      <c r="E12"/>
      <c r="H12" s="207" t="str">
        <f>+'Eredmk. forma szerint'!H12:M12</f>
        <v>2011. December 31.</v>
      </c>
      <c r="I12" s="208"/>
      <c r="J12" s="208"/>
      <c r="K12" s="208"/>
      <c r="L12" s="208"/>
      <c r="M12" s="3"/>
    </row>
    <row r="13" spans="3:17" ht="13.5" thickBot="1">
      <c r="C13"/>
      <c r="D13"/>
      <c r="E13"/>
      <c r="J13" s="3"/>
      <c r="M13" s="3"/>
      <c r="Q13" s="12" t="s">
        <v>8</v>
      </c>
    </row>
    <row r="14" spans="1:17" ht="26.25" customHeight="1">
      <c r="A14" s="40" t="s">
        <v>9</v>
      </c>
      <c r="B14" s="41" t="s">
        <v>10</v>
      </c>
      <c r="C14" s="42"/>
      <c r="D14" s="42"/>
      <c r="E14" s="42"/>
      <c r="F14" s="43"/>
      <c r="G14" s="43"/>
      <c r="H14" s="44"/>
      <c r="I14" s="45"/>
      <c r="J14" s="46" t="s">
        <v>11</v>
      </c>
      <c r="K14" s="47"/>
      <c r="L14" s="48" t="s">
        <v>12</v>
      </c>
      <c r="M14" s="49"/>
      <c r="N14" s="50"/>
      <c r="O14" s="51" t="s">
        <v>13</v>
      </c>
      <c r="P14" s="42"/>
      <c r="Q14" s="52"/>
    </row>
    <row r="15" spans="1:17" ht="11.25" customHeight="1" thickBot="1">
      <c r="A15" s="53" t="s">
        <v>14</v>
      </c>
      <c r="B15" s="54" t="s">
        <v>15</v>
      </c>
      <c r="C15" s="86"/>
      <c r="D15" s="86"/>
      <c r="E15" s="86"/>
      <c r="F15" s="56"/>
      <c r="G15" s="56"/>
      <c r="H15" s="57"/>
      <c r="I15" s="58"/>
      <c r="J15" s="59" t="s">
        <v>16</v>
      </c>
      <c r="K15" s="60"/>
      <c r="L15" s="58"/>
      <c r="M15" s="61" t="s">
        <v>17</v>
      </c>
      <c r="N15" s="60"/>
      <c r="O15" s="58"/>
      <c r="P15" s="62" t="s">
        <v>18</v>
      </c>
      <c r="Q15" s="87"/>
    </row>
    <row r="16" spans="1:17" ht="19.5" customHeight="1" thickBot="1">
      <c r="A16" s="64" t="s">
        <v>62</v>
      </c>
      <c r="B16" s="166" t="s">
        <v>126</v>
      </c>
      <c r="C16" s="66"/>
      <c r="D16" s="66"/>
      <c r="E16" s="66"/>
      <c r="F16" s="67"/>
      <c r="G16" s="67"/>
      <c r="H16" s="68"/>
      <c r="I16" s="111">
        <f>I17+I19+I20+I22+I23+I24+I21</f>
        <v>0</v>
      </c>
      <c r="J16" s="122"/>
      <c r="K16" s="118"/>
      <c r="L16" s="119"/>
      <c r="M16" s="69"/>
      <c r="N16" s="68"/>
      <c r="O16" s="182">
        <f>O17+O19+O20+O21+O23+O24+O22</f>
        <v>500</v>
      </c>
      <c r="P16" s="135"/>
      <c r="Q16" s="115"/>
    </row>
    <row r="17" spans="1:17" ht="19.5" customHeight="1">
      <c r="A17" s="75" t="s">
        <v>65</v>
      </c>
      <c r="B17" s="7" t="s">
        <v>100</v>
      </c>
      <c r="C17" s="25"/>
      <c r="D17" s="25"/>
      <c r="E17" s="25"/>
      <c r="F17" s="24"/>
      <c r="G17" s="24"/>
      <c r="H17" s="32"/>
      <c r="I17" s="110">
        <v>0</v>
      </c>
      <c r="J17" s="126"/>
      <c r="K17" s="31"/>
      <c r="L17" s="120"/>
      <c r="M17" s="36"/>
      <c r="N17" s="32"/>
      <c r="O17" s="183">
        <v>500</v>
      </c>
      <c r="P17" s="30"/>
      <c r="Q17" s="109"/>
    </row>
    <row r="18" spans="1:17" ht="22.5" customHeight="1">
      <c r="A18" s="75" t="s">
        <v>68</v>
      </c>
      <c r="C18" s="209" t="s">
        <v>127</v>
      </c>
      <c r="D18" s="209"/>
      <c r="E18" s="209"/>
      <c r="F18" s="209"/>
      <c r="G18" s="209"/>
      <c r="H18" s="210"/>
      <c r="I18" s="112"/>
      <c r="J18" s="37"/>
      <c r="K18" s="116"/>
      <c r="L18" s="120"/>
      <c r="M18" s="36"/>
      <c r="N18" s="32"/>
      <c r="O18" s="183"/>
      <c r="P18" s="30"/>
      <c r="Q18" s="109"/>
    </row>
    <row r="19" spans="1:17" ht="19.5" customHeight="1">
      <c r="A19" s="75" t="s">
        <v>70</v>
      </c>
      <c r="B19" s="167" t="s">
        <v>115</v>
      </c>
      <c r="C19" s="25"/>
      <c r="D19" s="25"/>
      <c r="E19" s="25"/>
      <c r="F19" s="24"/>
      <c r="G19" s="24"/>
      <c r="H19" s="32"/>
      <c r="I19" s="110"/>
      <c r="J19" s="126"/>
      <c r="K19" s="31"/>
      <c r="L19" s="120"/>
      <c r="M19" s="36"/>
      <c r="N19" s="32"/>
      <c r="O19" s="183"/>
      <c r="P19" s="30"/>
      <c r="Q19" s="109"/>
    </row>
    <row r="20" spans="1:17" ht="19.5" customHeight="1">
      <c r="A20" s="75" t="s">
        <v>73</v>
      </c>
      <c r="B20" s="7" t="s">
        <v>102</v>
      </c>
      <c r="C20" s="25"/>
      <c r="D20" s="25"/>
      <c r="E20" s="25"/>
      <c r="F20" s="24"/>
      <c r="G20" s="24"/>
      <c r="H20" s="32"/>
      <c r="I20" s="110"/>
      <c r="J20" s="125"/>
      <c r="K20" s="31"/>
      <c r="L20" s="120"/>
      <c r="M20" s="36"/>
      <c r="N20" s="32"/>
      <c r="O20" s="183"/>
      <c r="P20" s="30"/>
      <c r="Q20" s="109"/>
    </row>
    <row r="21" spans="1:17" ht="19.5" customHeight="1">
      <c r="A21" s="75" t="s">
        <v>76</v>
      </c>
      <c r="B21" s="7" t="s">
        <v>104</v>
      </c>
      <c r="C21" s="25"/>
      <c r="D21" s="25"/>
      <c r="E21" s="25"/>
      <c r="F21" s="24"/>
      <c r="G21" s="24"/>
      <c r="H21" s="32"/>
      <c r="I21" s="110">
        <v>0</v>
      </c>
      <c r="J21" s="126"/>
      <c r="K21" s="31"/>
      <c r="L21" s="120"/>
      <c r="M21" s="36"/>
      <c r="N21" s="32"/>
      <c r="O21" s="183">
        <v>0</v>
      </c>
      <c r="P21" s="30"/>
      <c r="Q21" s="109"/>
    </row>
    <row r="22" spans="1:17" ht="19.5" customHeight="1">
      <c r="A22" s="75" t="s">
        <v>101</v>
      </c>
      <c r="B22" s="155" t="s">
        <v>116</v>
      </c>
      <c r="C22" s="25"/>
      <c r="D22" s="25"/>
      <c r="E22" s="25"/>
      <c r="F22" s="24"/>
      <c r="G22" s="24"/>
      <c r="H22" s="32"/>
      <c r="I22" s="110"/>
      <c r="J22" s="126"/>
      <c r="K22" s="31"/>
      <c r="L22" s="120"/>
      <c r="M22" s="36"/>
      <c r="N22" s="32"/>
      <c r="O22" s="184"/>
      <c r="P22" s="30"/>
      <c r="Q22" s="109"/>
    </row>
    <row r="23" spans="1:17" ht="19.5" customHeight="1">
      <c r="A23" s="75" t="s">
        <v>103</v>
      </c>
      <c r="B23" s="155" t="s">
        <v>117</v>
      </c>
      <c r="C23" s="25"/>
      <c r="D23" s="25"/>
      <c r="E23" s="25"/>
      <c r="F23" s="24"/>
      <c r="G23" s="24"/>
      <c r="H23" s="32"/>
      <c r="I23" s="110"/>
      <c r="J23" s="126"/>
      <c r="K23" s="31"/>
      <c r="L23" s="120"/>
      <c r="M23" s="36"/>
      <c r="N23" s="32"/>
      <c r="O23" s="184"/>
      <c r="P23" s="30"/>
      <c r="Q23" s="109"/>
    </row>
    <row r="24" spans="1:17" ht="19.5" customHeight="1" thickBot="1">
      <c r="A24" s="75" t="s">
        <v>105</v>
      </c>
      <c r="B24" s="155" t="s">
        <v>118</v>
      </c>
      <c r="C24" s="25"/>
      <c r="D24" s="25"/>
      <c r="E24" s="25"/>
      <c r="F24" s="24"/>
      <c r="G24" s="24"/>
      <c r="H24" s="32"/>
      <c r="I24" s="110">
        <v>0</v>
      </c>
      <c r="J24" s="126"/>
      <c r="K24" s="31"/>
      <c r="L24" s="120"/>
      <c r="M24" s="36"/>
      <c r="N24" s="32"/>
      <c r="O24" s="183">
        <v>0</v>
      </c>
      <c r="P24" s="30"/>
      <c r="Q24" s="109"/>
    </row>
    <row r="25" spans="1:17" ht="19.5" customHeight="1" thickBot="1">
      <c r="A25" s="64" t="s">
        <v>106</v>
      </c>
      <c r="B25" s="91" t="s">
        <v>108</v>
      </c>
      <c r="C25" s="66"/>
      <c r="D25" s="66"/>
      <c r="E25" s="66"/>
      <c r="F25" s="67"/>
      <c r="G25" s="67"/>
      <c r="H25" s="68"/>
      <c r="I25" s="111"/>
      <c r="J25" s="122"/>
      <c r="K25" s="118"/>
      <c r="L25" s="119"/>
      <c r="M25" s="69"/>
      <c r="N25" s="68"/>
      <c r="O25" s="185"/>
      <c r="P25" s="135"/>
      <c r="Q25" s="115"/>
    </row>
    <row r="26" spans="1:17" ht="19.5" customHeight="1" thickBot="1">
      <c r="A26" s="64" t="s">
        <v>107</v>
      </c>
      <c r="B26" s="91" t="s">
        <v>128</v>
      </c>
      <c r="C26" s="66"/>
      <c r="D26" s="66"/>
      <c r="E26" s="66"/>
      <c r="F26" s="67"/>
      <c r="G26" s="67"/>
      <c r="H26" s="68"/>
      <c r="I26" s="111">
        <f>I27+I28+I29</f>
        <v>0</v>
      </c>
      <c r="J26" s="122"/>
      <c r="K26" s="118"/>
      <c r="L26" s="119"/>
      <c r="M26" s="69"/>
      <c r="N26" s="68"/>
      <c r="O26" s="182">
        <f>SUM(O27:O29)</f>
        <v>2265</v>
      </c>
      <c r="P26" s="135"/>
      <c r="Q26" s="115"/>
    </row>
    <row r="27" spans="1:17" ht="19.5" customHeight="1">
      <c r="A27" s="156" t="s">
        <v>109</v>
      </c>
      <c r="B27" s="7" t="s">
        <v>119</v>
      </c>
      <c r="C27" s="28"/>
      <c r="D27" s="28"/>
      <c r="E27" s="28"/>
      <c r="F27" s="27"/>
      <c r="G27" s="27"/>
      <c r="H27" s="157"/>
      <c r="I27" s="158"/>
      <c r="J27" s="134"/>
      <c r="K27" s="159"/>
      <c r="L27" s="160"/>
      <c r="M27" s="10"/>
      <c r="N27" s="157"/>
      <c r="O27" s="186"/>
      <c r="P27" s="133"/>
      <c r="Q27" s="161"/>
    </row>
    <row r="28" spans="1:17" ht="19.5" customHeight="1">
      <c r="A28" s="75" t="s">
        <v>110</v>
      </c>
      <c r="B28" s="155" t="s">
        <v>120</v>
      </c>
      <c r="C28" s="25"/>
      <c r="D28" s="25"/>
      <c r="E28" s="25"/>
      <c r="F28" s="24"/>
      <c r="G28" s="24"/>
      <c r="H28" s="32"/>
      <c r="I28" s="110"/>
      <c r="J28" s="126"/>
      <c r="K28" s="31"/>
      <c r="L28" s="120"/>
      <c r="M28" s="36"/>
      <c r="N28" s="32"/>
      <c r="O28" s="183"/>
      <c r="P28" s="30"/>
      <c r="Q28" s="109"/>
    </row>
    <row r="29" spans="1:17" ht="19.5" customHeight="1" thickBot="1">
      <c r="A29" s="75" t="s">
        <v>111</v>
      </c>
      <c r="B29" s="155" t="s">
        <v>121</v>
      </c>
      <c r="C29" s="25"/>
      <c r="D29" s="25"/>
      <c r="E29" s="25"/>
      <c r="F29" s="24"/>
      <c r="G29" s="24"/>
      <c r="H29" s="32"/>
      <c r="I29" s="110">
        <v>0</v>
      </c>
      <c r="J29" s="125"/>
      <c r="K29" s="31"/>
      <c r="L29" s="120"/>
      <c r="M29" s="36"/>
      <c r="N29" s="32"/>
      <c r="O29" s="183">
        <v>2265</v>
      </c>
      <c r="P29" s="30"/>
      <c r="Q29" s="109"/>
    </row>
    <row r="30" spans="1:17" ht="19.5" customHeight="1" thickBot="1">
      <c r="A30" s="64" t="s">
        <v>112</v>
      </c>
      <c r="B30" s="65" t="s">
        <v>113</v>
      </c>
      <c r="C30" s="66"/>
      <c r="D30" s="66"/>
      <c r="E30" s="66"/>
      <c r="F30" s="67"/>
      <c r="G30" s="67"/>
      <c r="H30" s="68"/>
      <c r="I30" s="111"/>
      <c r="J30" s="131"/>
      <c r="K30" s="118"/>
      <c r="L30" s="119"/>
      <c r="M30" s="69"/>
      <c r="N30" s="68"/>
      <c r="O30" s="182">
        <v>167735</v>
      </c>
      <c r="P30" s="135"/>
      <c r="Q30" s="115"/>
    </row>
    <row r="31" spans="1:17" ht="7.5" customHeight="1" thickBot="1">
      <c r="A31" s="39"/>
      <c r="B31" s="8"/>
      <c r="C31" s="28"/>
      <c r="D31" s="28"/>
      <c r="E31" s="28"/>
      <c r="F31" s="27"/>
      <c r="G31" s="27"/>
      <c r="H31" s="27"/>
      <c r="I31" s="132"/>
      <c r="J31" s="103"/>
      <c r="K31" s="133"/>
      <c r="L31" s="121"/>
      <c r="M31" s="10"/>
      <c r="N31" s="27"/>
      <c r="O31" s="187"/>
      <c r="P31" s="133"/>
      <c r="Q31" s="134"/>
    </row>
    <row r="32" spans="1:17" ht="25.5" customHeight="1" thickBot="1">
      <c r="A32" s="64" t="s">
        <v>114</v>
      </c>
      <c r="B32" s="92" t="s">
        <v>129</v>
      </c>
      <c r="C32" s="93"/>
      <c r="D32" s="93"/>
      <c r="E32" s="93"/>
      <c r="F32" s="94"/>
      <c r="G32" s="94"/>
      <c r="H32" s="95"/>
      <c r="I32" s="111">
        <f>I16+I25+I26+I30</f>
        <v>0</v>
      </c>
      <c r="J32" s="131"/>
      <c r="K32" s="118"/>
      <c r="L32" s="119"/>
      <c r="M32" s="69"/>
      <c r="N32" s="68"/>
      <c r="O32" s="182">
        <f>O16+O25+O26+O30</f>
        <v>170500</v>
      </c>
      <c r="P32" s="135"/>
      <c r="Q32" s="115"/>
    </row>
    <row r="33" spans="2:13" ht="12.75">
      <c r="B33"/>
      <c r="C33"/>
      <c r="D33"/>
      <c r="E33"/>
      <c r="J33" s="3"/>
      <c r="M33" s="3"/>
    </row>
    <row r="34" spans="2:13" ht="12.75">
      <c r="B34"/>
      <c r="C34"/>
      <c r="D34"/>
      <c r="E34"/>
      <c r="J34" s="3"/>
      <c r="M34" s="3"/>
    </row>
    <row r="35" spans="2:13" ht="15">
      <c r="B35" s="162">
        <f>ELŐLAP!B43</f>
        <v>0</v>
      </c>
      <c r="C35"/>
      <c r="D35"/>
      <c r="E35"/>
      <c r="J35" s="3"/>
      <c r="M35" s="3"/>
    </row>
    <row r="36" spans="2:13" ht="12.75">
      <c r="B36"/>
      <c r="C36"/>
      <c r="D36"/>
      <c r="E36"/>
      <c r="J36" s="3"/>
      <c r="M36" s="3"/>
    </row>
    <row r="37" spans="3:13" ht="12.75">
      <c r="C37"/>
      <c r="D37"/>
      <c r="E37"/>
      <c r="J37" s="3"/>
      <c r="M37" s="3"/>
    </row>
    <row r="38" spans="2:13" ht="12.75">
      <c r="B38"/>
      <c r="C38"/>
      <c r="D38"/>
      <c r="E38"/>
      <c r="J38" s="1"/>
      <c r="M38" s="1"/>
    </row>
    <row r="39" spans="2:13" ht="12.75">
      <c r="B39" s="1"/>
      <c r="C39"/>
      <c r="D39"/>
      <c r="E39"/>
      <c r="J39" s="1"/>
      <c r="M39" s="1"/>
    </row>
    <row r="40" spans="2:15" ht="12.75">
      <c r="B40" s="5" t="str">
        <f>ELŐLAP!B46</f>
        <v>Keltezés: BUDAPEST, 2012 május 15.</v>
      </c>
      <c r="C40"/>
      <c r="D40"/>
      <c r="E40"/>
      <c r="J40" s="1"/>
      <c r="K40" s="26"/>
      <c r="L40" s="26"/>
      <c r="M40" s="85"/>
      <c r="N40" s="26"/>
      <c r="O40" s="26"/>
    </row>
    <row r="41" spans="2:13" ht="12.75">
      <c r="B41" s="1"/>
      <c r="C41"/>
      <c r="D41"/>
      <c r="E41"/>
      <c r="J41" s="1"/>
      <c r="M41" s="6" t="s">
        <v>6</v>
      </c>
    </row>
    <row r="42" spans="2:13" ht="12.75">
      <c r="B42" s="1"/>
      <c r="C42"/>
      <c r="D42"/>
      <c r="E42"/>
      <c r="J42" s="1"/>
      <c r="M42" s="6" t="s">
        <v>7</v>
      </c>
    </row>
  </sheetData>
  <sheetProtection/>
  <mergeCells count="2">
    <mergeCell ref="H12:L12"/>
    <mergeCell ref="C18:H18"/>
  </mergeCells>
  <printOptions horizontalCentered="1"/>
  <pageMargins left="0.42" right="0.39" top="0.61" bottom="0.3543307086614173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KGEB.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Kalocsai Gábor</dc:creator>
  <cp:keywords/>
  <dc:description/>
  <cp:lastModifiedBy>Benkő Erzsébet</cp:lastModifiedBy>
  <cp:lastPrinted>2012-05-15T12:45:07Z</cp:lastPrinted>
  <dcterms:created xsi:type="dcterms:W3CDTF">1998-05-04T15:26:26Z</dcterms:created>
  <dcterms:modified xsi:type="dcterms:W3CDTF">2012-05-15T12:45:26Z</dcterms:modified>
  <cp:category/>
  <cp:version/>
  <cp:contentType/>
  <cp:contentStatus/>
</cp:coreProperties>
</file>